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75" documentId="13_ncr:1_{F6CB121F-512D-4AA6-A0C1-0FB36C537598}" xr6:coauthVersionLast="47" xr6:coauthVersionMax="47" xr10:uidLastSave="{6759AB3F-4302-44EE-B044-5EF4C69C9AD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<sst xmlns="http://schemas.openxmlformats.org/spreadsheetml/2006/main" count="180274" uniqueCount="39123">
  <si>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</si>
  <si>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</si>
  <si>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</si>
  <si>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</si>
  <si>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</si>
  <si>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</si>
  <si>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</si>
  <si>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</si>
  <si>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</si>
  <si>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</si>
  <si>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</si>
  <si>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</si>
  <si>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</si>
  <si>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</si>
  <si>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</si>
  <si>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</si>
  <si>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</si>
  <si>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</si>
  <si>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</si>
  <si>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</si>
  <si>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</si>
  <si>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</si>
  <si>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</si>
  <si>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</si>
  <si>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</si>
  <si>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</si>
  <si>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</si>
  <si>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</si>
  <si>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</si>
  <si>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</si>
  <si>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</si>
  <si>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</si>
  <si>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</si>
  <si>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</si>
  <si>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</si>
  <si>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</si>
  <si>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</si>
  <si>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</si>
  <si>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</si>
  <si>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</si>
  <si>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</si>
  <si>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</si>
  <si>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</si>
  <si>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</si>
  <si>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</si>
  <si>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</si>
  <si>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</si>
  <si>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</si>
  <si>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</si>
  <si>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</si>
  <si>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</si>
  <si>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</si>
  <si>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</si>
  <si>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</si>
  <si>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</si>
  <si>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</si>
  <si>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</si>
  <si>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</si>
  <si>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</si>
  <si>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</si>
  <si>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</si>
  <si>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</si>
  <si>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</si>
  <si>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</si>
  <si>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</si>
  <si>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</si>
  <si>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</si>
  <si>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</si>
  <si>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</si>
  <si>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</si>
  <si>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</si>
  <si>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</si>
  <si>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</si>
  <si>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</si>
  <si>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</si>
  <si>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</si>
  <si>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</si>
  <si>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</si>
  <si>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</si>
  <si>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</si>
  <si>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</si>
  <si>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</si>
  <si>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</si>
  <si>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</si>
  <si>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</si>
  <si>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</si>
  <si>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</si>
  <si>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</si>
  <si>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</si>
  <si>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</si>
  <si>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</si>
  <si>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</si>
  <si>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</si>
  <si>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</si>
  <si>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</si>
  <si>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</si>
  <si>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</si>
  <si>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</si>
  <si>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</si>
  <si>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</si>
  <si>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</si>
  <si>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</si>
  <si>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</si>
  <si>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</si>
  <si>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</si>
  <si>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</si>
  <si>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</si>
  <si>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</si>
  <si>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</si>
  <si>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</si>
  <si>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</si>
  <si>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</si>
  <si>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</si>
  <si>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</si>
  <si>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</si>
  <si>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</si>
  <si>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</si>
  <si>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</si>
  <si>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</si>
  <si>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</si>
  <si>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</si>
  <si>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</si>
  <si>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</si>
  <si>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</si>
  <si>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</si>
  <si>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</si>
  <si>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</si>
  <si>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</si>
  <si>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</si>
  <si>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</si>
  <si>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</si>
  <si>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</si>
  <si>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</si>
  <si>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</si>
  <si>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</si>
  <si>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</si>
  <si>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</si>
  <si>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</si>
  <si>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</si>
  <si>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</si>
  <si>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</si>
  <si>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</si>
  <si>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</si>
  <si>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</si>
  <si>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</si>
  <si>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</si>
  <si>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</si>
  <si>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</si>
  <si>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</si>
  <si>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</si>
  <si>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</si>
  <si>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</si>
  <si>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</si>
  <si>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</si>
  <si>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</si>
  <si>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</si>
  <si>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</si>
  <si>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</si>
  <si>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</si>
  <si>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</si>
  <si>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</si>
  <si>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</si>
  <si>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</si>
  <si>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</si>
  <si>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</si>
  <si>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</si>
  <si>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</si>
  <si>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</si>
  <si>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</si>
  <si>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</si>
  <si>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</si>
  <si>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</si>
  <si>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</si>
  <si>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</si>
  <si>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</si>
  <si>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</si>
  <si>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</si>
  <si>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</si>
  <si>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</si>
  <si>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</si>
  <si>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</si>
  <si>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</si>
  <si>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</si>
  <si>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</si>
  <si>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</si>
  <si>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</si>
  <si>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</si>
  <si>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</si>
  <si>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</si>
  <si>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</si>
  <si>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</si>
  <si>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</si>
  <si>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</si>
  <si>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</si>
  <si>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</si>
  <si>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</si>
  <si>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</si>
  <si>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</si>
  <si>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</si>
  <si>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</si>
  <si>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</si>
  <si>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</si>
  <si>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</si>
  <si>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</si>
  <si>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</si>
  <si>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</si>
  <si>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</si>
  <si>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</si>
  <si>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</si>
  <si>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</si>
  <si>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</si>
  <si>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</si>
  <si>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</si>
  <si>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</si>
  <si>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</si>
  <si>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</si>
  <si>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</si>
  <si>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</si>
  <si>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</si>
  <si>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</si>
  <si>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</si>
  <si>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</si>
  <si>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</si>
  <si>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</si>
  <si>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</si>
  <si>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</si>
  <si>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</si>
  <si>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</si>
  <si>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</si>
  <si>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</si>
  <si>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</si>
  <si>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</si>
  <si>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</si>
  <si>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</si>
  <si>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</si>
  <si>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</si>
  <si>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</si>
  <si>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</si>
  <si>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</si>
  <si>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</si>
  <si>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</si>
  <si>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</si>
  <si>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</si>
  <si>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</si>
  <si>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</si>
  <si>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</si>
  <si>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</si>
  <si>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</si>
  <si>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</si>
  <si>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</si>
  <si>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</si>
  <si>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</si>
  <si>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</si>
  <si>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</si>
  <si>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</si>
  <si>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</si>
  <si>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</si>
  <si>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</si>
  <si>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</si>
  <si>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</si>
  <si>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</si>
  <si>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</si>
  <si>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</si>
  <si>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</si>
  <si>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</si>
  <si>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</si>
  <si>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</si>
  <si>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</si>
  <si>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</si>
  <si>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</si>
  <si>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</si>
  <si>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</si>
  <si>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</si>
  <si>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</si>
  <si>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</si>
  <si>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</si>
  <si>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</si>
  <si>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</si>
  <si>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</si>
  <si>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</si>
  <si>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</si>
  <si>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</si>
  <si>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</si>
  <si>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</si>
  <si>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</si>
  <si>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</si>
  <si>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</si>
  <si>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</si>
  <si>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</si>
  <si>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</si>
  <si>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</si>
  <si>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</si>
  <si>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</si>
  <si>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</si>
  <si>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</si>
  <si>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</si>
  <si>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</si>
  <si>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</si>
  <si>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</si>
  <si>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</si>
  <si>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</si>
  <si>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</si>
  <si>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</si>
  <si>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</si>
  <si>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</si>
  <si>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</si>
  <si>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</si>
  <si>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</si>
  <si>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</si>
  <si>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</si>
  <si>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</si>
  <si>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</si>
  <si>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</si>
  <si>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</si>
  <si>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</si>
  <si>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</si>
  <si>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</si>
  <si>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</si>
  <si>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</si>
  <si>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</si>
  <si>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</si>
  <si>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</si>
  <si>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</si>
  <si>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</si>
  <si>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</si>
  <si>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</si>
  <si>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</si>
  <si>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</si>
  <si>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</si>
  <si>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</si>
  <si>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</si>
  <si>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</si>
  <si>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</si>
  <si>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</si>
  <si>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</si>
  <si>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</si>
  <si>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</si>
  <si>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</si>
  <si>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</si>
  <si>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</si>
  <si>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</si>
  <si>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</si>
  <si>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</si>
  <si>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</si>
  <si>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</si>
  <si>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</si>
  <si>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</si>
  <si>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</si>
  <si>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</si>
  <si>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</si>
  <si>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</si>
  <si>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</si>
  <si>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</si>
  <si>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</si>
  <si>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</si>
  <si>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</si>
  <si>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</si>
  <si>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</si>
  <si>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</si>
  <si>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</si>
  <si>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</si>
  <si>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</si>
  <si>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</si>
  <si>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</si>
  <si>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</si>
  <si>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</si>
  <si>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</si>
  <si>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</si>
  <si>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</si>
  <si>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</si>
  <si>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</si>
  <si>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</si>
  <si>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</si>
  <si>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</si>
  <si>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</si>
  <si>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</si>
  <si>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</si>
  <si>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</si>
  <si>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</si>
  <si>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</si>
  <si>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</si>
  <si>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</si>
  <si>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</si>
  <si>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</si>
  <si>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</si>
  <si>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</si>
  <si>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</si>
  <si>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</si>
  <si>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</si>
  <si>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</si>
  <si>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</si>
  <si>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</si>
  <si>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</si>
  <si>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</si>
  <si>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</si>
  <si>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</si>
  <si>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</si>
  <si>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</si>
  <si>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</si>
  <si>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</si>
  <si>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</si>
  <si>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</si>
  <si>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</si>
  <si>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</si>
  <si>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</si>
  <si>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</si>
  <si>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</si>
  <si>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</si>
  <si>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</si>
  <si>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</si>
  <si>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</si>
  <si>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</si>
  <si>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</si>
  <si>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</si>
  <si>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</si>
  <si>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</si>
  <si>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</si>
  <si>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</si>
  <si>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</si>
  <si>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</si>
  <si>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</si>
  <si>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</si>
  <si>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</si>
  <si>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</si>
  <si>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</si>
  <si>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</si>
  <si>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</si>
  <si>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</si>
  <si>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</si>
  <si>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</si>
  <si>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</si>
  <si>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</si>
  <si>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</si>
  <si>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</si>
  <si>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</si>
  <si>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</si>
  <si>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</si>
  <si>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</si>
  <si>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</si>
  <si>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</si>
  <si>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</si>
  <si>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</si>
  <si>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</si>
  <si>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</si>
  <si>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</si>
  <si>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</si>
  <si>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</si>
  <si>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</si>
  <si>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</si>
  <si>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</si>
  <si>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</si>
  <si>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</si>
  <si>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</si>
  <si>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</si>
  <si>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</si>
  <si>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</si>
  <si>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</si>
  <si>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</si>
  <si>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</si>
  <si>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</si>
  <si>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</si>
  <si>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</si>
  <si>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</si>
  <si>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</si>
  <si>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</si>
  <si>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</si>
  <si>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</si>
  <si>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</si>
  <si>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</si>
  <si>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</si>
  <si>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</si>
  <si>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</si>
  <si>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</si>
  <si>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</si>
  <si>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</si>
  <si>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</si>
  <si>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</si>
  <si>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</si>
  <si>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</si>
  <si>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</si>
  <si>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</si>
  <si>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</si>
  <si>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</si>
  <si>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</si>
  <si>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</si>
  <si>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</si>
  <si>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</si>
  <si>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</si>
  <si>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</si>
  <si>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</si>
  <si>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</si>
  <si>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</si>
  <si>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</si>
  <si>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</si>
  <si>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</si>
  <si>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</si>
  <si>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</si>
  <si>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</si>
  <si>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</si>
  <si>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</si>
  <si>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</si>
  <si>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</si>
  <si>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</si>
  <si>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</si>
  <si>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</si>
  <si>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</si>
  <si>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</si>
  <si>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</si>
  <si>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</si>
  <si>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</si>
  <si>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</si>
  <si>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</si>
  <si>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</si>
  <si>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</si>
  <si>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</si>
  <si>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</si>
  <si>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</si>
  <si>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</si>
  <si>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</si>
  <si>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</si>
  <si>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</si>
  <si>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</si>
  <si>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</si>
  <si>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</si>
  <si>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</si>
  <si>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</si>
  <si>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</si>
  <si>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</si>
  <si>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</si>
  <si>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</si>
  <si>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</si>
  <si>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</si>
  <si>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</si>
  <si>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</si>
  <si>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</si>
  <si>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</si>
  <si>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</si>
  <si>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</si>
  <si>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</si>
  <si>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</si>
  <si>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</si>
  <si>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</si>
  <si>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</si>
  <si>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</si>
  <si>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</si>
  <si>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</si>
  <si>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</si>
  <si>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</si>
  <si>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</si>
  <si>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</si>
  <si>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</si>
  <si>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</si>
  <si>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</si>
  <si>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</si>
  <si>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</si>
  <si>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</si>
  <si>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</si>
  <si>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</si>
  <si>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</si>
  <si>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</si>
  <si>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</si>
  <si>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</si>
  <si>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</si>
  <si>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</si>
  <si>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</si>
  <si>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</si>
  <si>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</si>
  <si>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</si>
  <si>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</si>
  <si>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</si>
  <si>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</si>
  <si>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</si>
  <si>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</si>
  <si>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</si>
  <si>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</si>
  <si>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</si>
  <si>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</si>
  <si>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</si>
  <si>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</si>
  <si>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</si>
  <si>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</si>
  <si>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</si>
  <si>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</si>
  <si>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</si>
  <si>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</si>
  <si>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</si>
  <si>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</si>
  <si>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</si>
  <si>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</si>
  <si>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</si>
  <si>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</si>
  <si>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</si>
  <si>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</si>
  <si>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</si>
  <si>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</si>
  <si>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</si>
  <si>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</si>
  <si>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</si>
  <si>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</si>
  <si>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</si>
  <si>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</si>
  <si>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</si>
  <si>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</si>
  <si>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</si>
  <si>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</si>
  <si>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</si>
  <si>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</si>
  <si>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</si>
  <si>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</si>
  <si>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</si>
  <si>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</si>
  <si>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</si>
  <si>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</si>
  <si>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</si>
  <si>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</si>
  <si>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</si>
  <si>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</si>
  <si>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</si>
  <si>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</si>
  <si>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</si>
  <si>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</si>
  <si>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</si>
  <si>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</si>
  <si>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</si>
  <si>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</si>
  <si>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</si>
  <si>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</si>
  <si>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</si>
  <si>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</si>
  <si>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</si>
  <si>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</si>
  <si>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</si>
  <si>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</si>
  <si>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</si>
  <si>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</si>
  <si>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</si>
  <si>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</si>
  <si>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</si>
  <si>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</si>
  <si>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</si>
  <si>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</si>
  <si>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</si>
  <si>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</si>
  <si>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</si>
  <si>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</si>
  <si>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</si>
  <si>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</si>
  <si>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</si>
  <si>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</si>
  <si>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</si>
  <si>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</si>
  <si>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</si>
  <si>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</si>
  <si>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</si>
  <si>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</si>
  <si>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</si>
  <si>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</si>
  <si>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</si>
  <si>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</si>
  <si>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</si>
  <si>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</si>
  <si>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</si>
  <si>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</si>
  <si>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</si>
  <si>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</si>
  <si>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</si>
  <si>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</si>
  <si>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</si>
  <si>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</si>
  <si>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</si>
  <si>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</si>
  <si>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</si>
  <si>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</si>
  <si>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</si>
  <si>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</si>
  <si>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</si>
  <si>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</si>
  <si>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</si>
  <si>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</si>
  <si>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</si>
  <si>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</si>
  <si>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</si>
  <si>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</si>
  <si>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</si>
  <si>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</si>
  <si>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</si>
  <si>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</si>
  <si>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</si>
  <si>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</si>
  <si>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</si>
  <si>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</si>
  <si>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</si>
  <si>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</si>
  <si>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</si>
  <si>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</si>
  <si>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</si>
  <si>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</si>
  <si>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</si>
  <si>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</si>
  <si>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</si>
  <si>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</si>
  <si>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</si>
  <si>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</si>
  <si>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</si>
  <si>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</si>
  <si>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</si>
  <si>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</si>
  <si>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</si>
  <si>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</si>
  <si>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</si>
  <si>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</si>
  <si>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</si>
  <si>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</si>
  <si>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</si>
  <si>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</si>
  <si>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</si>
  <si>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</si>
  <si>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</si>
  <si>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</si>
  <si>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</si>
  <si>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</si>
  <si>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</si>
  <si>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</si>
  <si>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</si>
  <si>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</si>
  <si>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</si>
  <si>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</si>
  <si>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</si>
  <si>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</si>
  <si>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</si>
  <si>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</si>
  <si>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</si>
  <si>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</si>
  <si>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</si>
  <si>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</si>
  <si>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</si>
  <si>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</si>
  <si>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</si>
  <si>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</si>
  <si>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</si>
  <si>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</si>
  <si>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</si>
  <si>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</si>
  <si>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</si>
  <si>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</si>
  <si>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</si>
  <si>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</si>
  <si>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</si>
  <si>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</si>
  <si>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</si>
  <si>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</si>
  <si>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</si>
  <si>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</si>
  <si>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</si>
  <si>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</si>
  <si>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</si>
  <si>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</si>
  <si>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</si>
  <si>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</si>
  <si>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</si>
  <si>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</si>
  <si>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</si>
  <si>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</si>
  <si>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</si>
  <si>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</si>
  <si>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</si>
  <si>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</si>
  <si>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</si>
  <si>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</si>
  <si>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</si>
  <si>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</si>
  <si>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</si>
  <si>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</si>
  <si>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</si>
  <si>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</si>
  <si>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</si>
  <si>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</si>
  <si>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</si>
  <si>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</si>
  <si>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</si>
  <si>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</si>
  <si>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</si>
  <si>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</si>
  <si>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</si>
  <si>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</si>
  <si>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</si>
  <si>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</si>
  <si>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</si>
  <si>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</si>
  <si>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</si>
  <si>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</si>
  <si>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</si>
  <si>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</si>
  <si>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</si>
  <si>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</si>
  <si>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</si>
  <si>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</si>
  <si>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</si>
  <si>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</si>
  <si>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</si>
  <si>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</si>
  <si>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</si>
  <si>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</si>
  <si>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</si>
  <si>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</si>
  <si>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</si>
  <si>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</si>
  <si>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</si>
  <si>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</si>
  <si>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</si>
  <si>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</si>
  <si>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</si>
  <si>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</si>
  <si>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</si>
  <si>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</si>
  <si>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</si>
  <si>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</si>
  <si>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</si>
  <si>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</si>
  <si>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</si>
  <si>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</si>
  <si>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</si>
  <si>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</si>
  <si>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</si>
  <si>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</si>
  <si>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</si>
  <si>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</si>
  <si>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</si>
  <si>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</si>
  <si>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</si>
  <si>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</si>
  <si>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</si>
  <si>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</si>
  <si>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</si>
  <si>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</si>
  <si>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</si>
  <si>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</si>
  <si>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</si>
  <si>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</si>
  <si>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</si>
  <si>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</si>
  <si>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</si>
  <si>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</si>
  <si>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</si>
  <si>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</si>
  <si>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</si>
  <si>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</si>
  <si>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</si>
  <si>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</si>
  <si>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</si>
  <si>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</si>
  <si>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</si>
  <si>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</si>
  <si>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</si>
  <si>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</si>
  <si>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</si>
  <si>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</si>
  <si>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</si>
  <si>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</si>
  <si>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</si>
  <si>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</si>
  <si>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</si>
  <si>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</si>
  <si>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</si>
  <si>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</si>
  <si>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</si>
  <si>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</si>
  <si>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</si>
  <si>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</si>
  <si>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</si>
  <si>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</si>
  <si>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</si>
  <si>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</si>
  <si>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</si>
  <si>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</si>
  <si>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</si>
  <si>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</si>
  <si>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</si>
  <si>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</si>
  <si>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</si>
  <si>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</si>
  <si>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</si>
  <si>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</si>
  <si>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</si>
  <si>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</si>
  <si>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</si>
  <si>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</si>
  <si>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</si>
  <si>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</si>
  <si>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</si>
  <si>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</si>
  <si>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</si>
  <si>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</si>
  <si>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</si>
  <si>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</si>
  <si>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</si>
  <si>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</si>
  <si>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</si>
  <si>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</si>
  <si>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</si>
  <si>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</si>
  <si>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</si>
  <si>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</si>
  <si>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</si>
  <si>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</si>
  <si>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</si>
  <si>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</si>
  <si>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</si>
  <si>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</si>
  <si>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</si>
  <si>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</si>
  <si>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</si>
  <si>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</si>
  <si>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</si>
  <si>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</si>
  <si>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</si>
  <si>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</si>
  <si>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</si>
  <si>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</si>
  <si>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</si>
  <si>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</si>
  <si>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</si>
  <si>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</si>
  <si>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</si>
  <si>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</si>
  <si>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</si>
  <si>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</si>
  <si>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</si>
  <si>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</si>
  <si>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</si>
  <si>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</si>
  <si>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</si>
  <si>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</si>
  <si>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</si>
  <si>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</si>
  <si>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</si>
  <si>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</si>
  <si>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</si>
  <si>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</si>
  <si>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</si>
  <si>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</si>
  <si>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</si>
  <si>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</si>
  <si>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</si>
  <si>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</si>
  <si>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</si>
  <si>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</si>
  <si>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</si>
  <si>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</si>
  <si>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</si>
  <si>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</si>
  <si>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</si>
  <si>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</si>
  <si>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</si>
  <si>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</si>
  <si>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</si>
  <si>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</si>
  <si>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</si>
  <si>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</si>
  <si>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</si>
  <si>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</si>
  <si>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</si>
  <si>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</si>
  <si>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</si>
  <si>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</si>
  <si>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</si>
  <si>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</si>
  <si>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</si>
  <si>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</si>
  <si>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</si>
  <si>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</si>
  <si>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</si>
  <si>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</si>
  <si>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</si>
  <si>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</si>
  <si>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</si>
  <si>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</si>
  <si>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</si>
  <si>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</si>
  <si>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</si>
  <si>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</si>
  <si>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</si>
  <si>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</si>
  <si>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</si>
  <si>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</si>
  <si>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</si>
  <si>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</si>
  <si>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</si>
  <si>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</si>
  <si>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</si>
  <si>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</si>
  <si>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</si>
  <si>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</si>
  <si>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</si>
  <si>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</si>
  <si>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</si>
  <si>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</si>
  <si>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</si>
  <si>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</si>
  <si>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</si>
  <si>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</si>
  <si>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</si>
  <si>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</si>
  <si>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</si>
  <si>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</si>
  <si>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</si>
  <si>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</si>
  <si>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</si>
  <si>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</si>
  <si>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</si>
  <si>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</si>
  <si>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</si>
  <si>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</si>
  <si>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</si>
  <si>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</si>
  <si>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</si>
  <si>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</si>
  <si>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</si>
  <si>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</si>
  <si>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</si>
  <si>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</si>
  <si>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</si>
  <si>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</si>
  <si>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</si>
  <si>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</si>
  <si>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</si>
  <si>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</si>
  <si>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</si>
  <si>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</si>
  <si>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</si>
  <si>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</si>
  <si>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</si>
  <si>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</si>
  <si>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</si>
  <si>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</si>
  <si>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</si>
  <si>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</si>
  <si>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</si>
  <si>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</si>
  <si>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</si>
  <si>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</si>
  <si>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</si>
  <si>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</si>
  <si>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</si>
  <si>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</si>
  <si>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</si>
  <si>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</si>
  <si>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</si>
  <si>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</si>
  <si>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</si>
  <si>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</si>
  <si>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</si>
  <si>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</si>
  <si>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</si>
  <si>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</si>
  <si>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</si>
  <si>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</si>
  <si>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</si>
  <si>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</si>
  <si>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</si>
  <si>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</si>
  <si>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</si>
  <si>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</si>
  <si>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</si>
  <si>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</si>
  <si>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</si>
  <si>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</si>
  <si>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</si>
  <si>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</si>
  <si>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</si>
  <si>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</si>
  <si>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</si>
  <si>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</si>
  <si>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</si>
  <si>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</si>
  <si>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</si>
  <si>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</si>
  <si>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</si>
  <si>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</si>
  <si>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</si>
  <si>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</si>
  <si>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</si>
  <si>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</si>
  <si>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</si>
  <si>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</si>
  <si>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</si>
  <si>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</si>
  <si>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</si>
  <si>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</si>
  <si>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</si>
  <si>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</si>
  <si>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</si>
  <si>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</si>
  <si>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</si>
  <si>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</si>
  <si>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</si>
  <si>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</si>
  <si>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</si>
  <si>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</si>
  <si>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</si>
  <si>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</si>
  <si>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</si>
  <si>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</si>
  <si>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</si>
  <si>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</si>
  <si>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</si>
  <si>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</si>
  <si>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</si>
  <si>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</si>
  <si>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</si>
  <si>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</si>
  <si>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</si>
  <si>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</si>
  <si>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</si>
  <si>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</si>
  <si>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</si>
  <si>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</si>
  <si>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</si>
  <si>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</si>
  <si>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</si>
  <si>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</si>
  <si>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</si>
  <si>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</si>
  <si>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</si>
  <si>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</si>
  <si>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</si>
  <si>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</si>
  <si>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</si>
  <si>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</si>
  <si>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</si>
  <si>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</si>
  <si>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</si>
  <si>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</si>
  <si>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</si>
  <si>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</si>
  <si>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</si>
  <si>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</si>
  <si>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</si>
  <si>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</si>
  <si>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</si>
  <si>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</si>
  <si>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</si>
  <si>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</si>
  <si>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</si>
  <si>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</si>
  <si>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</si>
  <si>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</si>
  <si>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</si>
  <si>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</si>
  <si>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</si>
  <si>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</si>
  <si>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</si>
  <si>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</si>
  <si>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</si>
  <si>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</si>
  <si>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</si>
  <si>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</si>
  <si>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</si>
  <si>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</si>
  <si>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</si>
  <si>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</si>
  <si>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</si>
  <si>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</si>
  <si>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</si>
  <si>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</si>
  <si>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</si>
  <si>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</si>
  <si>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</si>
  <si>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</si>
  <si>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</si>
  <si>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</si>
  <si>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</si>
  <si>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</si>
  <si>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</si>
  <si>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</si>
  <si>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</si>
  <si>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</si>
  <si>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</si>
  <si>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</si>
  <si>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</si>
  <si>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</si>
  <si>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</si>
  <si>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</si>
  <si>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</si>
  <si>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</si>
  <si>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</si>
  <si>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</si>
  <si>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</si>
  <si>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</si>
  <si>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</si>
  <si>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</si>
  <si>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</si>
  <si>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</si>
  <si>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</si>
  <si>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</si>
  <si>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</si>
  <si>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</si>
  <si>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</si>
  <si>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</si>
  <si>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</si>
  <si>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</si>
  <si>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</si>
  <si>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</si>
  <si>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</si>
  <si>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</si>
  <si>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</si>
  <si>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</si>
  <si>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</si>
  <si>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</si>
  <si>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</si>
  <si>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</si>
  <si>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</si>
  <si>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</si>
  <si>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</si>
  <si>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</si>
  <si>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</si>
  <si>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</si>
  <si>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</si>
  <si>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</si>
  <si>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</si>
  <si>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</si>
  <si>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</si>
  <si>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</si>
  <si>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</si>
  <si>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</si>
  <si>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</si>
  <si>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</si>
  <si>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</si>
  <si>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</si>
  <si>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</si>
  <si>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</si>
  <si>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</si>
  <si>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</si>
  <si>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</si>
  <si>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</si>
  <si>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</si>
  <si>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</si>
  <si>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</si>
  <si>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</si>
  <si>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</si>
  <si>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</si>
  <si>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</si>
  <si>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</si>
  <si>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</si>
  <si>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</si>
  <si>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</si>
  <si>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</si>
  <si>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</si>
  <si>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</si>
  <si>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</si>
  <si>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</si>
  <si>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</si>
  <si>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</si>
  <si>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</si>
  <si>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</si>
  <si>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</si>
  <si>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</si>
  <si>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</si>
  <si>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</si>
  <si>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</si>
  <si>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</si>
  <si>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</si>
  <si>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</si>
  <si>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</si>
  <si>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</si>
  <si>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</si>
  <si>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</si>
  <si>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</si>
  <si>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</si>
  <si>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</si>
  <si>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</si>
  <si>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</si>
  <si>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</si>
  <si>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</si>
  <si>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</si>
  <si>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</si>
  <si>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</si>
  <si>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</si>
  <si>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</si>
  <si>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</si>
  <si>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</si>
  <si>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</si>
  <si>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</si>
  <si>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</si>
  <si>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</si>
  <si>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</si>
  <si>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</si>
  <si>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</si>
  <si>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</si>
  <si>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</si>
  <si>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</si>
  <si>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</si>
  <si>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</si>
  <si>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</si>
  <si>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</si>
  <si>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</si>
  <si>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</si>
  <si>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</si>
  <si>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</si>
  <si>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</si>
  <si>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</si>
  <si>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</si>
  <si>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</si>
  <si>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</si>
  <si>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</si>
  <si>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</si>
  <si>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</si>
  <si>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</si>
  <si>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</si>
  <si>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</si>
  <si>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</si>
  <si>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</si>
  <si>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</si>
  <si>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</si>
  <si>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</si>
  <si>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</si>
  <si>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</si>
  <si>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</si>
  <si>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</si>
  <si>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</si>
  <si>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</si>
  <si>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</si>
  <si>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</si>
  <si>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</si>
  <si>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</si>
  <si>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</si>
  <si>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</si>
  <si>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</si>
  <si>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</si>
  <si>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</si>
  <si>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</si>
  <si>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</si>
  <si>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</si>
  <si>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</si>
  <si>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</si>
  <si>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</si>
  <si>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</si>
  <si>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</si>
  <si>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</si>
  <si>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</si>
  <si>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</si>
  <si>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</si>
  <si>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</si>
  <si>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</si>
  <si>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</si>
  <si>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</si>
  <si>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</si>
  <si>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</si>
  <si>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</si>
  <si>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</si>
  <si>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</si>
  <si>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</si>
  <si>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</si>
  <si>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</si>
  <si>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</si>
  <si>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</si>
  <si>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</si>
  <si>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</si>
  <si>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</si>
  <si>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</si>
  <si>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</si>
  <si>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</si>
  <si>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</si>
  <si>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</si>
  <si>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</si>
  <si>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</si>
  <si>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</si>
  <si>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</si>
  <si>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</si>
  <si>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</si>
  <si>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</si>
  <si>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</si>
  <si>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</si>
  <si>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</si>
  <si>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</si>
  <si>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</si>
  <si>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</si>
  <si>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</si>
  <si>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</si>
  <si>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</si>
  <si>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</si>
  <si>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</si>
  <si>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</si>
  <si>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</si>
  <si>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</si>
  <si>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</si>
  <si>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</si>
  <si>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</si>
  <si>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</si>
  <si>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</si>
  <si>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</si>
  <si>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</si>
  <si>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</si>
  <si>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</si>
  <si>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</si>
  <si>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</si>
  <si>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</si>
  <si>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</si>
  <si>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</si>
  <si>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</si>
  <si>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</si>
  <si>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</si>
  <si>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</si>
  <si>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</si>
  <si>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</si>
  <si>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</si>
  <si>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</si>
  <si>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</si>
  <si>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</si>
  <si>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</si>
  <si>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</si>
  <si>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</si>
  <si>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</si>
  <si>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</si>
  <si>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</si>
  <si>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</si>
  <si>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</si>
  <si>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</si>
  <si>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</si>
  <si>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</si>
  <si>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</si>
  <si>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</si>
  <si>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</si>
  <si>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</si>
  <si>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</si>
  <si>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</si>
  <si>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</si>
  <si>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</si>
  <si>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</si>
  <si>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</si>
  <si>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</si>
  <si>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</si>
  <si>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</si>
  <si>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</si>
  <si>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</si>
  <si>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</si>
  <si>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</si>
  <si>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</si>
  <si>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</si>
  <si>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</si>
  <si>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</si>
  <si>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</si>
  <si>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</si>
  <si>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</si>
  <si>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</si>
  <si>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</si>
  <si>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</si>
  <si>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</si>
  <si>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</si>
  <si>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</si>
  <si>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</si>
  <si>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</si>
  <si>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</si>
  <si>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</si>
  <si>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</si>
  <si>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</si>
  <si>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</si>
  <si>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</si>
  <si>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</si>
  <si>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</si>
  <si>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</si>
  <si>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</si>
  <si>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</si>
  <si>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</si>
  <si>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</si>
  <si>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</si>
  <si>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</si>
  <si>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</si>
  <si>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</si>
  <si>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</si>
  <si>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</si>
  <si>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</si>
  <si>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</si>
  <si>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</si>
  <si>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</si>
  <si>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</si>
  <si>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</si>
  <si>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</si>
  <si>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</si>
  <si>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</si>
  <si>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</si>
  <si>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</si>
  <si>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</si>
  <si>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</si>
  <si>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</si>
  <si>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</si>
  <si>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</si>
  <si>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</si>
  <si>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</si>
  <si>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</si>
  <si>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</si>
  <si>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</si>
  <si>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</si>
  <si>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</si>
  <si>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</si>
  <si>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</si>
  <si>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</si>
  <si>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</si>
  <si>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</si>
  <si>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</si>
  <si>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</si>
  <si>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</si>
  <si>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</si>
  <si>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</si>
  <si>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</si>
  <si>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</si>
  <si>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</si>
  <si>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</si>
  <si>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</si>
  <si>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</si>
  <si>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</si>
  <si>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</si>
  <si>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</si>
  <si>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</si>
  <si>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</si>
  <si>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</si>
  <si>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</si>
  <si>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</si>
  <si>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</si>
  <si>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</si>
  <si>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</si>
  <si>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</si>
  <si>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</si>
  <si>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</si>
  <si>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</si>
  <si>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</si>
  <si>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</si>
  <si>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</si>
  <si>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</si>
  <si>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</si>
  <si>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</si>
  <si>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</si>
  <si>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</si>
  <si>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</si>
  <si>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</si>
  <si>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</si>
  <si>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</si>
  <si>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</si>
  <si>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</si>
  <si>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</si>
  <si>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</si>
  <si>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</si>
  <si>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</si>
  <si>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</si>
  <si>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</si>
  <si>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</si>
  <si>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</si>
  <si>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</si>
  <si>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</si>
  <si>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</si>
  <si>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</si>
  <si>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</si>
  <si>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</si>
  <si>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</si>
  <si>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</si>
  <si>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</si>
  <si>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</si>
  <si>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</si>
  <si>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</si>
  <si>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</si>
  <si>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</si>
  <si>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</si>
  <si>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</si>
  <si>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</si>
  <si>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</si>
  <si>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</si>
  <si>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</si>
  <si>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</si>
  <si>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</si>
  <si>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</si>
  <si>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</si>
  <si>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</si>
  <si>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</si>
  <si>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</si>
  <si>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</si>
  <si>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</si>
  <si>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</si>
  <si>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</si>
  <si>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</si>
  <si>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</si>
  <si>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</si>
  <si>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</si>
  <si>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</si>
  <si>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</si>
  <si>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</si>
  <si>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</si>
  <si>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</si>
  <si>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</si>
  <si>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</si>
  <si>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</si>
  <si>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</si>
  <si>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</si>
  <si>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</si>
  <si>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</si>
  <si>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</si>
  <si>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</si>
  <si>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</si>
  <si>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</si>
  <si>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</si>
  <si>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</si>
  <si>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</si>
  <si>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</si>
  <si>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</si>
  <si>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</si>
  <si>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</si>
  <si>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</si>
  <si>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</si>
  <si>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</si>
  <si>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</si>
  <si>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</si>
  <si>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</si>
  <si>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</si>
  <si>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</si>
  <si>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</si>
  <si>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</si>
  <si>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</si>
  <si>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</si>
  <si>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</si>
  <si>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</si>
  <si>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</si>
  <si>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</si>
  <si>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</si>
  <si>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</si>
  <si>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</si>
  <si>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</si>
  <si>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</si>
  <si>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</si>
  <si>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</si>
  <si>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</si>
  <si>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</si>
  <si>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</si>
  <si>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</si>
  <si>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</si>
  <si>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</si>
  <si>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</si>
  <si>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</si>
  <si>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</si>
  <si>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</si>
  <si>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</si>
  <si>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</si>
  <si>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</si>
  <si>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</si>
  <si>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</si>
  <si>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</si>
  <si>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</si>
  <si>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</si>
  <si>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</si>
  <si>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</si>
  <si>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</si>
  <si>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</si>
  <si>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</si>
  <si>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</si>
  <si>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</si>
  <si>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</si>
  <si>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</si>
  <si>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</si>
  <si>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</si>
  <si>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</si>
  <si>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</si>
  <si>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</si>
  <si>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</si>
  <si>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</si>
  <si>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</si>
  <si>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</si>
  <si>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</si>
  <si>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</si>
  <si>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</si>
  <si>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</si>
  <si>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</si>
  <si>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</si>
  <si>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</si>
  <si>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</si>
  <si>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</si>
  <si>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</si>
  <si>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</si>
  <si>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</si>
  <si>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</si>
  <si>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</si>
  <si>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</si>
  <si>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</si>
  <si>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</si>
  <si>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</si>
  <si>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</si>
  <si>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</si>
  <si>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</si>
  <si>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</si>
  <si>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</si>
  <si>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</si>
  <si>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</si>
  <si>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</si>
  <si>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</si>
  <si>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</si>
  <si>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</si>
  <si>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</si>
  <si>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</si>
  <si>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</si>
  <si>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</si>
  <si>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</si>
  <si>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</si>
  <si>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</si>
  <si>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</si>
  <si>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</si>
  <si>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</si>
  <si>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</si>
  <si>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</si>
  <si>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</si>
  <si>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</si>
  <si>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</si>
  <si>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</si>
  <si>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</si>
  <si>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</si>
  <si>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</si>
  <si>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</si>
  <si>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</si>
  <si>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</si>
  <si>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</si>
  <si>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</si>
  <si>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</si>
  <si>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</si>
  <si>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</si>
  <si>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</si>
  <si>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</si>
  <si>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</si>
  <si>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</si>
  <si>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</si>
  <si>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</si>
  <si>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</si>
  <si>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</si>
  <si>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</si>
  <si>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</si>
  <si>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</si>
  <si>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</si>
  <si>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</si>
  <si>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</si>
  <si>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</si>
  <si>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</si>
  <si>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</si>
  <si>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</si>
  <si>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</si>
  <si>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</si>
  <si>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</si>
  <si>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</si>
  <si>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</si>
  <si>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</si>
  <si>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</si>
  <si>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</si>
  <si>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</si>
  <si>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</si>
  <si>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</si>
  <si>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</si>
  <si>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</si>
  <si>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</si>
  <si>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</si>
  <si>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</si>
  <si>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</si>
  <si>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</si>
  <si>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</si>
  <si>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</si>
  <si>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</si>
  <si>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</si>
  <si>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</si>
  <si>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</si>
  <si>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</si>
  <si>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</si>
  <si>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</si>
  <si>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</si>
  <si>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</si>
  <si>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</si>
  <si>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</si>
  <si>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</si>
  <si>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</si>
  <si>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</si>
  <si>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</si>
  <si>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</si>
  <si>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</si>
  <si>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</si>
  <si>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</si>
  <si>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</si>
  <si>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</si>
  <si>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</si>
  <si>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</si>
  <si>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</si>
  <si>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</si>
  <si>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</si>
  <si>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</si>
  <si>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</si>
  <si>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</si>
  <si>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</si>
  <si>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</si>
  <si>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</si>
  <si>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</si>
  <si>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</si>
  <si>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</si>
  <si>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</si>
  <si>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</si>
  <si>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</si>
  <si>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</si>
  <si>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</si>
  <si>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</si>
  <si>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</si>
  <si>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</si>
  <si>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</si>
  <si>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</si>
  <si>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</si>
  <si>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</si>
  <si>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</si>
  <si>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</si>
  <si>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</si>
  <si>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</si>
  <si>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</si>
  <si>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</si>
  <si>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</si>
  <si>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</si>
  <si>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</si>
  <si>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</si>
  <si>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</si>
  <si>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</si>
  <si>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</si>
  <si>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</si>
  <si>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</si>
  <si>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</si>
  <si>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</si>
  <si>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</si>
  <si>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</si>
  <si>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</si>
  <si>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</si>
  <si>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</si>
  <si>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</si>
  <si>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</si>
  <si>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</si>
  <si>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</si>
  <si>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</si>
  <si>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</si>
  <si>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</si>
  <si>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</si>
  <si>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</si>
  <si>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</si>
  <si>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</si>
  <si>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</si>
  <si>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</si>
  <si>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</si>
  <si>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</si>
  <si>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</si>
  <si>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</si>
  <si>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</si>
  <si>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</si>
  <si>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</si>
  <si>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</si>
  <si>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</si>
  <si>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</si>
  <si>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</si>
  <si>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</si>
  <si>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</si>
  <si>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</si>
  <si>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</si>
  <si>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</si>
  <si>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</si>
  <si>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</si>
  <si>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</si>
  <si>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</si>
  <si>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</si>
  <si>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</si>
  <si>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</si>
  <si>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</si>
  <si>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</si>
  <si>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</si>
  <si>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</si>
  <si>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</si>
  <si>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</si>
  <si>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</si>
  <si>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</si>
  <si>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</si>
  <si>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</si>
  <si>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</si>
  <si>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</si>
  <si>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</si>
  <si>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</si>
  <si>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</si>
  <si>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</si>
  <si>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</si>
  <si>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</si>
  <si>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</si>
  <si>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</si>
  <si>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</si>
  <si>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</si>
  <si>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</si>
  <si>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</si>
  <si>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</si>
  <si>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</si>
  <si>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</si>
  <si>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</si>
  <si>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</si>
  <si>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</si>
  <si>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</si>
  <si>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</si>
  <si>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</si>
  <si>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</si>
  <si>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</si>
  <si>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</si>
  <si>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</si>
  <si>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</si>
  <si>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</si>
  <si>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</si>
  <si>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</si>
  <si>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</si>
  <si>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</si>
  <si>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</si>
  <si>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</si>
  <si>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</si>
  <si>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</si>
  <si>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</si>
  <si>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</si>
  <si>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</si>
  <si>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</si>
  <si>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</si>
  <si>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</si>
  <si>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</si>
  <si>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</si>
  <si>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</si>
  <si>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</si>
  <si>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</si>
  <si>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</si>
  <si>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</si>
  <si>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</si>
  <si>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</si>
  <si>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</si>
  <si>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</si>
  <si>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</si>
  <si>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</si>
  <si>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</si>
  <si>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</si>
  <si>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</si>
  <si>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</si>
  <si>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</si>
  <si>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</si>
  <si>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</si>
  <si>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</si>
  <si>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</si>
  <si>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</si>
  <si>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</si>
  <si>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</si>
  <si>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</si>
  <si>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</si>
  <si>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</si>
  <si>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</si>
  <si>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</si>
  <si>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</si>
  <si>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</si>
  <si>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</si>
  <si>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</si>
  <si>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</si>
  <si>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</si>
  <si>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</si>
  <si>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</si>
  <si>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</si>
  <si>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</si>
  <si>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</si>
  <si>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</si>
  <si>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</si>
  <si>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</si>
  <si>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</si>
  <si>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</si>
  <si>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</si>
  <si>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</si>
  <si>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</si>
  <si>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</si>
  <si>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</si>
  <si>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</si>
  <si>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</si>
  <si>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</si>
  <si>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</si>
  <si>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</si>
  <si>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</si>
  <si>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</si>
  <si>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</si>
  <si>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</si>
  <si>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</si>
  <si>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</si>
  <si>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</si>
  <si>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</si>
  <si>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</si>
  <si>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</si>
  <si>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</si>
  <si>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</si>
  <si>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</si>
  <si>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</si>
  <si>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</si>
  <si>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</si>
  <si>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</si>
  <si>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</si>
  <si>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</si>
  <si>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</si>
  <si>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</si>
  <si>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</si>
  <si>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</si>
  <si>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</si>
  <si>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</si>
  <si>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</si>
  <si>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</si>
  <si>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</si>
  <si>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</si>
  <si>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</si>
  <si>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</si>
  <si>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</si>
  <si>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</si>
  <si>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</si>
  <si>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</si>
  <si>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</si>
  <si>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</si>
  <si>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</si>
  <si>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</si>
  <si>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</si>
  <si>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</si>
  <si>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</si>
  <si>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</si>
  <si>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</si>
  <si>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</si>
  <si>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</si>
  <si>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</si>
  <si>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</si>
  <si>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</si>
  <si>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</si>
  <si>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</si>
  <si>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</si>
  <si>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</si>
  <si>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</si>
  <si>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</si>
  <si>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</si>
  <si>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</si>
  <si>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</si>
  <si>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</si>
  <si>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</si>
  <si>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</si>
  <si>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</si>
  <si>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</si>
  <si>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</si>
  <si>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</si>
  <si>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</si>
  <si>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</si>
  <si>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</si>
  <si>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</si>
  <si>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</si>
  <si>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</si>
  <si>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</si>
  <si>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</si>
  <si>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</si>
  <si>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</si>
  <si>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</si>
  <si>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</si>
  <si>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</si>
  <si>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</si>
  <si>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</si>
  <si>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</si>
  <si>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</si>
  <si>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</si>
  <si>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</si>
  <si>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</si>
  <si>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</si>
  <si>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</si>
  <si>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</si>
  <si>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</si>
  <si>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</si>
  <si>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</si>
  <si>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</si>
  <si>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</si>
  <si>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</si>
  <si>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</si>
  <si>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</si>
  <si>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</si>
  <si>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</si>
  <si>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</si>
  <si>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</si>
  <si>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</si>
  <si>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</si>
  <si>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</si>
  <si>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</si>
  <si>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</si>
  <si>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</si>
  <si>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</si>
  <si>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</si>
  <si>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</si>
  <si>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</si>
  <si>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</si>
  <si>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</si>
  <si>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</si>
  <si>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</si>
  <si>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</si>
  <si>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</si>
  <si>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</si>
  <si>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</si>
  <si>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</si>
  <si>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</si>
  <si>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</si>
  <si>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</si>
  <si>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</si>
  <si>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</si>
  <si>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</si>
  <si>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</si>
  <si>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</si>
  <si>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</si>
  <si>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</si>
  <si>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</si>
  <si>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</si>
  <si>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</si>
  <si>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</si>
  <si>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</si>
  <si>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</si>
  <si>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</si>
  <si>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</si>
  <si>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</si>
  <si>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</si>
  <si>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</si>
  <si>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</si>
  <si>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</si>
  <si>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</si>
  <si>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</si>
  <si>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</si>
  <si>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</si>
  <si>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</si>
  <si>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</si>
  <si>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</si>
  <si>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</si>
  <si>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</si>
  <si>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</si>
  <si>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</si>
  <si>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</si>
  <si>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</si>
  <si>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</si>
  <si>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</si>
  <si>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</si>
  <si>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</si>
  <si>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</si>
  <si>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</si>
  <si>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</si>
  <si>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</si>
  <si>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</si>
  <si>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</si>
  <si>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</si>
  <si>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</si>
  <si>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</si>
  <si>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</si>
  <si>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</si>
  <si>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</si>
  <si>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</si>
  <si>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</si>
  <si>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</si>
  <si>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</si>
  <si>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</si>
  <si>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</si>
  <si>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</si>
  <si>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</si>
  <si>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</si>
  <si>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</si>
  <si>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</si>
  <si>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</si>
  <si>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</si>
  <si>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</si>
  <si>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</si>
  <si>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</si>
  <si>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</si>
  <si>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</si>
  <si>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</si>
  <si>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</si>
  <si>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</si>
  <si>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</si>
  <si>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</si>
  <si>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</si>
  <si>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</si>
  <si>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</si>
  <si>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</si>
  <si>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</si>
  <si>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</si>
  <si>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</si>
  <si>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</si>
  <si>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</si>
  <si>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</si>
  <si>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</si>
  <si>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</si>
  <si>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</si>
  <si>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</si>
  <si>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</si>
  <si>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</si>
  <si>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</si>
  <si>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</si>
  <si>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</si>
  <si>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</si>
  <si>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</si>
  <si>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</si>
  <si>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</si>
  <si>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</si>
  <si>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</si>
  <si>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</si>
  <si>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</si>
  <si>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</si>
  <si>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</si>
  <si>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</si>
  <si>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</si>
  <si>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</si>
  <si>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</si>
  <si>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</si>
  <si>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</si>
  <si>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</si>
  <si>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</si>
  <si>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</si>
  <si>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</si>
  <si>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</si>
  <si>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</si>
  <si>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</si>
  <si>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</si>
  <si>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</si>
  <si>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</si>
  <si>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</si>
  <si>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</si>
  <si>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</si>
  <si>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</si>
  <si>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</si>
  <si>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</si>
  <si>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</si>
  <si>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</si>
  <si>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</si>
  <si>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</si>
  <si>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</si>
  <si>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</si>
  <si>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</si>
  <si>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</si>
  <si>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</si>
  <si>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</si>
  <si>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</si>
  <si>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</si>
  <si>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</si>
  <si>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</si>
  <si>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</si>
  <si>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</si>
  <si>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</si>
  <si>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</si>
  <si>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</si>
  <si>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</si>
  <si>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</si>
  <si>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</si>
  <si>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</si>
  <si>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</si>
  <si>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</si>
  <si>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</si>
  <si>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</si>
  <si>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</si>
  <si>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</si>
  <si>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</si>
  <si>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</si>
  <si>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</si>
  <si>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</si>
  <si>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</si>
  <si>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</si>
  <si>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</si>
  <si>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</si>
  <si>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</si>
  <si>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</si>
  <si>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</si>
  <si>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</si>
  <si>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</si>
  <si>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</si>
  <si>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</si>
  <si>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</si>
  <si>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</si>
  <si>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</si>
  <si>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</si>
  <si>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</si>
  <si>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</si>
  <si>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</si>
  <si>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</si>
  <si>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</si>
  <si>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</si>
  <si>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</si>
  <si>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</si>
  <si>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</si>
  <si>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</si>
  <si>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</si>
  <si>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</si>
  <si>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</si>
  <si>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</si>
  <si>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</si>
  <si>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</si>
  <si>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</si>
  <si>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</si>
  <si>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</si>
  <si>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</si>
  <si>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</si>
  <si>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</si>
  <si>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</si>
  <si>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</si>
  <si>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</si>
  <si>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</si>
  <si>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</si>
  <si>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</si>
  <si>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</si>
  <si>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</si>
  <si>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</si>
  <si>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</si>
  <si>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</si>
  <si>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</si>
  <si>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</si>
  <si>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</si>
  <si>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</si>
  <si>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</si>
  <si>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</si>
  <si>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</si>
  <si>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</si>
  <si>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</si>
  <si>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</si>
  <si>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</si>
  <si>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</si>
  <si>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</si>
  <si>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</si>
  <si>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</si>
  <si>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</si>
  <si>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</si>
  <si>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</si>
  <si>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</si>
  <si>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</si>
  <si>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</si>
  <si>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</si>
  <si>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</si>
  <si>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</si>
  <si>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</si>
  <si>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</si>
  <si>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</si>
  <si>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</si>
  <si>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</si>
  <si>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</si>
  <si>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</si>
  <si>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</si>
  <si>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</si>
  <si>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</si>
  <si>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</si>
  <si>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</si>
  <si>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</si>
  <si>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</si>
  <si>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</si>
  <si>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</si>
  <si>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</si>
  <si>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</si>
  <si>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</si>
  <si>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</si>
  <si>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</si>
  <si>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</si>
  <si>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</si>
  <si>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</si>
  <si>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</si>
  <si>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</si>
  <si>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</si>
  <si>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</si>
  <si>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</si>
  <si>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</si>
  <si>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</si>
  <si>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</si>
  <si>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</si>
  <si>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</si>
  <si>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</si>
  <si>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</si>
  <si>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</si>
  <si>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</si>
  <si>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</si>
  <si>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</si>
  <si>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</si>
  <si>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</si>
  <si>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</si>
  <si>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</si>
  <si>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</si>
  <si>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</si>
  <si>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</si>
  <si>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</si>
  <si>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</si>
  <si>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</si>
  <si>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</si>
  <si>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</si>
  <si>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</si>
  <si>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</si>
  <si>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</si>
  <si>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</si>
  <si>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</si>
  <si>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</si>
  <si>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</si>
  <si>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</si>
  <si>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</si>
  <si>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</si>
  <si>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</si>
  <si>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</si>
  <si>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</si>
  <si>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</si>
  <si>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</si>
  <si>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</si>
  <si>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</si>
  <si>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</si>
  <si>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</si>
  <si>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</si>
  <si>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</si>
  <si>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</si>
  <si>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</si>
  <si>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</si>
  <si>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</si>
  <si>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</si>
  <si>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</si>
  <si>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</si>
  <si>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</si>
  <si>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</si>
  <si>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</si>
  <si>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</si>
  <si>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</si>
  <si>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</si>
  <si>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</si>
  <si>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</si>
  <si>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</si>
  <si>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</si>
  <si>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</si>
  <si>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</si>
  <si>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</si>
  <si>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</si>
  <si>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</si>
  <si>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</si>
  <si>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</si>
  <si>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</si>
  <si>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</si>
  <si>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</si>
  <si>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</si>
  <si>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</si>
  <si>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</si>
  <si>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</si>
  <si>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</si>
  <si>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</si>
  <si>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</si>
  <si>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</si>
  <si>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</si>
  <si>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</si>
  <si>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</si>
  <si>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</si>
  <si>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</si>
  <si>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</si>
  <si>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</si>
  <si>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</si>
  <si>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</si>
  <si>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</si>
  <si>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</si>
  <si>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</si>
  <si>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</si>
  <si>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</si>
  <si>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</si>
  <si>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</si>
  <si>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</si>
  <si>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</si>
  <si>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</si>
  <si>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</si>
  <si>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</si>
  <si>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</si>
  <si>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</si>
  <si>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</si>
  <si>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</si>
  <si>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</si>
  <si>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</si>
  <si>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</si>
  <si>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</si>
  <si>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</si>
  <si>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</si>
  <si>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</si>
  <si>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</si>
  <si>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</si>
  <si>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</si>
  <si>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</si>
  <si>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</si>
  <si>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</si>
  <si>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</si>
  <si>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</si>
  <si>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</si>
  <si>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</si>
  <si>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</si>
  <si>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</si>
  <si>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</si>
  <si>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</si>
  <si>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</si>
  <si>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</si>
  <si>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</si>
  <si>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</si>
  <si>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</si>
  <si>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</si>
  <si>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</si>
  <si>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</si>
  <si>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</si>
  <si>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</si>
  <si>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</si>
  <si>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</si>
  <si>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</si>
  <si>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</si>
  <si>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</si>
  <si>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</si>
  <si>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</si>
  <si>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</si>
  <si>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</si>
  <si>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</si>
  <si>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</si>
  <si>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</si>
  <si>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</si>
  <si>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</si>
  <si>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</si>
  <si>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</si>
  <si>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</si>
  <si>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</si>
  <si>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</si>
  <si>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</si>
  <si>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</si>
  <si>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</si>
  <si>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</si>
  <si>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</si>
  <si>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</si>
  <si>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</si>
  <si>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</si>
  <si>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</si>
  <si>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</si>
  <si>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</si>
  <si>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</si>
  <si>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</si>
  <si>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</si>
  <si>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</si>
  <si>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</si>
  <si>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</si>
  <si>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</si>
  <si>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</si>
  <si>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</si>
  <si>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</si>
  <si>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</si>
  <si>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</si>
  <si>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</si>
  <si>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</si>
  <si>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</si>
  <si>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</si>
  <si>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</si>
  <si>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</si>
  <si>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</si>
  <si>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</si>
  <si>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</si>
  <si>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</si>
  <si>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</si>
  <si>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</si>
  <si>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</si>
  <si>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</si>
  <si>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</si>
  <si>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</si>
  <si>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</si>
  <si>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</si>
  <si>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</si>
  <si>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</si>
  <si>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</si>
  <si>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</si>
  <si>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</si>
  <si>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</si>
  <si>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</si>
  <si>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</si>
  <si>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</si>
  <si>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</si>
  <si>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</si>
  <si>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</si>
  <si>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</si>
  <si>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</si>
  <si>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</si>
  <si>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</si>
  <si>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</si>
  <si>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</si>
  <si>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</si>
  <si>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</si>
  <si>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</si>
  <si>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</si>
  <si>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</si>
  <si>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</si>
  <si>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</si>
  <si>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</si>
  <si>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</si>
  <si>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</si>
  <si>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</si>
  <si>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</si>
  <si>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</si>
  <si>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</si>
  <si>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</si>
  <si>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</si>
  <si>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</si>
  <si>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</si>
  <si>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</si>
  <si>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</si>
  <si>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</si>
  <si>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</si>
  <si>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</si>
  <si>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</si>
  <si>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</si>
  <si>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</si>
  <si>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</si>
  <si>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</si>
  <si>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</si>
  <si>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</si>
  <si>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</si>
  <si>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</si>
  <si>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</si>
  <si>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</si>
  <si>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</si>
  <si>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</si>
  <si>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</si>
  <si>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</si>
  <si>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</si>
  <si>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</si>
  <si>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</si>
  <si>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</si>
  <si>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</si>
  <si>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</si>
  <si>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</si>
  <si>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</si>
  <si>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</si>
  <si>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</si>
  <si>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</si>
  <si>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</si>
  <si>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</si>
  <si>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</si>
  <si>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</si>
  <si>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</si>
  <si>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</si>
  <si>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</si>
  <si>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</si>
  <si>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</si>
  <si>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</si>
  <si>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</si>
  <si>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</si>
  <si>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</si>
  <si>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</si>
  <si>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</si>
  <si>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</si>
  <si>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</si>
  <si>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</si>
  <si>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</si>
  <si>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</si>
  <si>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</si>
  <si>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</si>
  <si>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</si>
  <si>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</si>
  <si>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</si>
  <si>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</si>
  <si>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</si>
  <si>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</si>
  <si>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</si>
  <si>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</si>
  <si>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</si>
  <si>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</si>
  <si>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</si>
  <si>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</si>
  <si>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</si>
  <si>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</si>
  <si>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</si>
  <si>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</si>
  <si>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</si>
  <si>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</si>
  <si>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</si>
  <si>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</si>
  <si>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</si>
  <si>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</si>
  <si>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</si>
  <si>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</si>
  <si>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</si>
  <si>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</si>
  <si>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</si>
  <si>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</si>
  <si>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</si>
  <si>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</si>
  <si>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</si>
  <si>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</si>
  <si>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</si>
  <si>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</si>
  <si>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</si>
  <si>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</si>
  <si>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</si>
  <si>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</si>
  <si>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</si>
  <si>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</si>
  <si>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</si>
  <si>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</si>
  <si>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</si>
  <si>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</si>
  <si>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</si>
  <si>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</si>
  <si>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</si>
  <si>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</si>
  <si>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</si>
  <si>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</si>
  <si>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</si>
  <si>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</si>
  <si>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</si>
  <si>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</si>
  <si>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</si>
  <si>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</si>
  <si>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</si>
  <si>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</si>
  <si>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</si>
  <si>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</si>
  <si>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</si>
  <si>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</si>
  <si>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</si>
  <si>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</si>
  <si>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</si>
  <si>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</si>
  <si>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</si>
  <si>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</si>
  <si>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</si>
  <si>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</si>
  <si>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</si>
  <si>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</si>
  <si>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</si>
  <si>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</si>
  <si>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</si>
  <si>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</si>
  <si>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</si>
  <si>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</si>
  <si>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</si>
  <si>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</si>
  <si>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</si>
  <si>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</si>
  <si>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</si>
  <si>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</si>
  <si>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</si>
  <si>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</si>
  <si>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</si>
  <si>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</si>
  <si>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</si>
  <si>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</si>
  <si>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</si>
  <si>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</si>
  <si>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</si>
  <si>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</si>
  <si>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</si>
  <si>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</si>
  <si>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</si>
  <si>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</si>
  <si>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</si>
  <si>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</si>
  <si>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</si>
  <si>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</si>
  <si>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</si>
  <si>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</si>
  <si>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</si>
  <si>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</si>
  <si>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</si>
  <si>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</si>
  <si>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</si>
  <si>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</si>
  <si>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</si>
  <si>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</si>
  <si>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</si>
  <si>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</si>
  <si>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</si>
  <si>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</si>
  <si>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</si>
  <si>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</si>
  <si>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</si>
  <si>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</si>
  <si>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</si>
  <si>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</si>
  <si>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</si>
  <si>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</si>
  <si>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</si>
  <si>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</si>
  <si>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</si>
  <si>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</si>
  <si>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</si>
  <si>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</si>
  <si>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</si>
  <si>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</si>
  <si>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</si>
  <si>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</si>
  <si>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</si>
  <si>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</si>
  <si>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</si>
  <si>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</si>
  <si>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</si>
  <si>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</si>
  <si>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</si>
  <si>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</si>
  <si>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</si>
  <si>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</si>
  <si>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</si>
  <si>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</si>
  <si>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</si>
  <si>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</si>
  <si>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</si>
  <si>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</si>
  <si>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</si>
  <si>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</si>
  <si>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</si>
  <si>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</si>
  <si>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</si>
  <si>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</si>
  <si>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</si>
  <si>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</si>
  <si>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</si>
  <si>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</si>
  <si>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</si>
  <si>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</si>
  <si>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</si>
  <si>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</si>
  <si>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</si>
  <si>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</si>
  <si>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</si>
  <si>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</si>
  <si>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</si>
  <si>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</si>
  <si>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</si>
  <si>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</si>
  <si>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</si>
  <si>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</si>
  <si>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</si>
  <si>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</si>
  <si>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</si>
  <si>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</si>
  <si>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</si>
  <si>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</si>
  <si>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</si>
  <si>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</si>
  <si>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</si>
  <si>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</si>
  <si>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</si>
  <si>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</si>
  <si>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</si>
  <si>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</si>
  <si>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</si>
  <si>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</si>
  <si>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</si>
  <si>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</si>
  <si>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</si>
  <si>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</si>
  <si>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</si>
  <si>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</si>
  <si>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</si>
  <si>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</si>
  <si>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</si>
  <si>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</si>
  <si>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</si>
  <si>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</si>
  <si>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</si>
  <si>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</si>
  <si>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</si>
  <si>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</si>
  <si>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</si>
  <si>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</si>
  <si>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</si>
  <si>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</si>
  <si>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</si>
  <si>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</si>
  <si>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</si>
  <si>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</si>
  <si>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</si>
  <si>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</si>
  <si>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</si>
  <si>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</si>
  <si>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</si>
  <si>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</si>
  <si>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</si>
  <si>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</si>
  <si>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</si>
  <si>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</si>
  <si>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</si>
  <si>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</si>
  <si>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</si>
  <si>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</si>
  <si>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</si>
  <si>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</si>
  <si>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</si>
  <si>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</si>
  <si>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</si>
  <si>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</si>
  <si>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</si>
  <si>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</si>
  <si>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</si>
  <si>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</si>
  <si>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</si>
  <si>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</si>
  <si>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</si>
  <si>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</si>
  <si>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</si>
  <si>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</si>
  <si>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</si>
  <si>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</si>
  <si>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</si>
  <si>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</si>
  <si>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</si>
  <si>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</si>
  <si>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</si>
  <si>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</si>
  <si>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</si>
  <si>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</si>
  <si>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</si>
  <si>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</si>
  <si>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</si>
  <si>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</si>
  <si>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</si>
  <si>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</si>
  <si>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</si>
  <si>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</si>
  <si>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</si>
  <si>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</si>
  <si>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</si>
  <si>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</si>
  <si>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</si>
  <si>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</si>
  <si>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</si>
  <si>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</si>
  <si>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</si>
  <si>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</si>
  <si>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</si>
  <si>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</si>
  <si>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</si>
  <si>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</si>
  <si>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</si>
  <si>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</si>
  <si>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</si>
  <si>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</si>
  <si>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</si>
  <si>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</si>
  <si>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</si>
  <si>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</si>
  <si>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</si>
  <si>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</si>
  <si>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</si>
  <si>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</si>
  <si>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</si>
  <si>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</si>
  <si>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</si>
  <si>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</si>
  <si>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</si>
  <si>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</si>
  <si>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</si>
  <si>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</si>
  <si>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</si>
  <si>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</si>
  <si>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</si>
  <si>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</si>
  <si>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</si>
  <si>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</si>
  <si>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</si>
  <si>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</si>
  <si>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</si>
  <si>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</si>
  <si>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</si>
  <si>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</si>
  <si>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</si>
  <si>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</si>
  <si>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</si>
  <si>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</si>
  <si>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</si>
  <si>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</si>
  <si>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</si>
  <si>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</si>
  <si>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</si>
  <si>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</si>
  <si>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</si>
  <si>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</si>
  <si>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</si>
  <si>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</si>
  <si>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</si>
  <si>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</si>
  <si>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</si>
  <si>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</si>
  <si>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</si>
  <si>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</si>
  <si>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</si>
  <si>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</si>
  <si>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</si>
  <si>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</si>
  <si>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</si>
  <si>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</si>
  <si>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</si>
  <si>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</si>
  <si>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</si>
  <si>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</si>
  <si>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</si>
  <si>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</si>
  <si>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</si>
  <si>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</si>
  <si>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</si>
  <si>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</si>
  <si>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</si>
  <si>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</si>
  <si>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</si>
  <si>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</si>
  <si>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</si>
  <si>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</si>
  <si>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</si>
  <si>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</si>
  <si>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</si>
  <si>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</si>
  <si>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</si>
  <si>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</si>
  <si>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</si>
  <si>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</si>
  <si>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</si>
  <si>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</si>
  <si>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</si>
  <si>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</si>
  <si>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</si>
  <si>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</si>
  <si>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</si>
  <si>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</si>
  <si>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</si>
  <si>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</si>
  <si>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</si>
  <si>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</si>
  <si>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</si>
  <si>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</si>
  <si>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</si>
  <si>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</si>
  <si>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</si>
  <si>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</si>
  <si>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</si>
  <si>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</si>
  <si>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</si>
  <si>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</si>
  <si>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</si>
  <si>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</si>
  <si>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</si>
  <si>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</si>
  <si>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</si>
  <si>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</si>
  <si>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</si>
  <si>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</si>
  <si>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</si>
  <si>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</si>
  <si>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</si>
  <si>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</si>
  <si>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</si>
  <si>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</si>
  <si>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</si>
  <si>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</si>
  <si>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</si>
  <si>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</si>
  <si>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</si>
  <si>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</si>
  <si>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</si>
  <si>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</si>
  <si>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</si>
  <si>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</si>
  <si>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</si>
  <si>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</si>
  <si>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</si>
  <si>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</si>
  <si>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</si>
  <si>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</si>
  <si>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</si>
  <si>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</si>
  <si>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</si>
  <si>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</si>
  <si>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</si>
  <si>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</si>
  <si>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</si>
  <si>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</si>
  <si>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</si>
  <si>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</si>
  <si>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</si>
  <si>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</si>
  <si>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</si>
  <si>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</si>
  <si>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</si>
  <si>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</si>
  <si>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</si>
  <si>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</si>
  <si>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</si>
  <si>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</si>
  <si>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</si>
  <si>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</si>
  <si>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</si>
  <si>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</si>
  <si>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</si>
  <si>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</si>
  <si>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</si>
  <si>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</si>
  <si>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</si>
  <si>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</si>
  <si>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</si>
  <si>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</si>
  <si>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</si>
  <si>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</si>
  <si>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</si>
  <si>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</si>
  <si>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</si>
  <si>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</si>
  <si>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</si>
  <si>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</si>
  <si>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</si>
  <si>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</si>
  <si>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</si>
  <si>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</si>
  <si>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</si>
  <si>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</si>
  <si>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</si>
  <si>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</si>
  <si>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</si>
  <si>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</si>
  <si>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</si>
  <si>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</si>
  <si>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</si>
  <si>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</si>
  <si>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</si>
  <si>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</si>
  <si>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</si>
  <si>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</si>
  <si>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</si>
  <si>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</si>
  <si>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</si>
  <si>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</si>
  <si>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</si>
  <si>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</si>
  <si>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</si>
  <si>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</si>
  <si>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</si>
  <si>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</si>
  <si>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</si>
  <si>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</si>
  <si>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</si>
  <si>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</si>
  <si>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</si>
  <si>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</si>
  <si>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</si>
  <si>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</si>
  <si>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</si>
  <si>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</si>
  <si>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</si>
  <si>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</si>
  <si>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</si>
  <si>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</si>
  <si>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</si>
  <si>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</si>
  <si>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</si>
  <si>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</si>
  <si>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</si>
  <si>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</si>
  <si>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</si>
  <si>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</si>
  <si>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</si>
  <si>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</si>
  <si>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</si>
  <si>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</si>
  <si>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</si>
  <si>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</si>
  <si>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</si>
  <si>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</si>
  <si>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</si>
  <si>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</si>
  <si>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</si>
  <si>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</si>
  <si>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</si>
  <si>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</si>
  <si>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</si>
  <si>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</si>
  <si>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</si>
  <si>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</si>
  <si>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</si>
  <si>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</si>
  <si>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</si>
  <si>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</si>
  <si>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</si>
  <si>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</si>
  <si>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</si>
  <si>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</si>
  <si>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</si>
  <si>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</si>
  <si>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</si>
  <si>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</si>
  <si>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</si>
  <si>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</si>
  <si>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</si>
  <si>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</si>
  <si>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</si>
  <si>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</si>
  <si>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</si>
  <si>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</si>
  <si>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</si>
  <si>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</si>
  <si>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</si>
  <si>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</si>
  <si>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</si>
  <si>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</si>
  <si>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</si>
  <si>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</si>
  <si>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</si>
  <si>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</si>
  <si>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</si>
  <si>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</si>
  <si>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</si>
  <si>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</si>
  <si>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</si>
  <si>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</si>
  <si>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</si>
  <si>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</si>
  <si>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</si>
  <si>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</si>
  <si>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</si>
  <si>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</si>
  <si>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</si>
  <si>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</si>
  <si>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</si>
  <si>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</si>
  <si>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</si>
  <si>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</si>
  <si>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</si>
  <si>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</si>
  <si>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</si>
  <si>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</si>
  <si>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</si>
  <si>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</si>
  <si>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</si>
  <si>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</si>
  <si>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</si>
  <si>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</si>
  <si>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</si>
  <si>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</si>
  <si>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</si>
  <si>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</si>
  <si>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</si>
  <si>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</si>
  <si>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</si>
  <si>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</si>
  <si>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</si>
  <si>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</si>
  <si>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</si>
  <si>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</si>
  <si>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</si>
  <si>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</si>
  <si>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</si>
  <si>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</si>
  <si>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</si>
  <si>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</si>
  <si>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</si>
  <si>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</si>
  <si>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</si>
  <si>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</si>
  <si>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</si>
  <si>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</si>
  <si>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</si>
  <si>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</si>
  <si>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</si>
  <si>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</si>
  <si>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</si>
  <si>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</si>
  <si>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</si>
  <si>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</si>
  <si>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</si>
  <si>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</si>
  <si>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</si>
  <si>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</si>
  <si>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</si>
  <si>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</si>
  <si>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</si>
  <si>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</si>
  <si>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</si>
  <si>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</si>
  <si>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</si>
  <si>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</si>
  <si>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</si>
  <si>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</si>
  <si>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</si>
  <si>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</si>
  <si>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</si>
  <si>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</si>
  <si>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</si>
  <si>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</si>
  <si>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</si>
  <si>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</si>
  <si>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</si>
  <si>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</si>
  <si>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</si>
  <si>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</si>
  <si>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</si>
  <si>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</si>
  <si>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</si>
  <si>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</si>
  <si>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</si>
  <si>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</si>
  <si>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</si>
  <si>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</si>
  <si>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</si>
  <si>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</si>
  <si>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</si>
  <si>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</si>
  <si>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</si>
  <si>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</si>
  <si>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</si>
  <si>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</si>
  <si>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</si>
  <si>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</si>
  <si>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</si>
  <si>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</si>
  <si>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</si>
  <si>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</si>
  <si>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</si>
  <si>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</si>
  <si>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</si>
  <si>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</si>
  <si>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</si>
  <si>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</si>
  <si>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</si>
  <si>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</si>
  <si>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</si>
  <si>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</si>
  <si>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</si>
  <si>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</si>
  <si>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</si>
  <si>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</si>
  <si>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</si>
  <si>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</si>
  <si>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</si>
  <si>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</si>
  <si>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</si>
  <si>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</si>
  <si>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</si>
  <si>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</si>
  <si>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</si>
  <si>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</si>
  <si>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</si>
  <si>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</si>
  <si>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</si>
  <si>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</si>
  <si>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</si>
  <si>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</si>
  <si>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</si>
  <si>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</si>
  <si>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</si>
  <si>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</si>
  <si>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</si>
  <si>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</si>
  <si>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</si>
  <si>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</si>
  <si>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</si>
  <si>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</si>
  <si>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</si>
  <si>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</si>
  <si>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</si>
  <si>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</si>
  <si>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</si>
  <si>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</si>
  <si>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</si>
  <si>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</si>
  <si>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</si>
  <si>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</si>
  <si>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</si>
  <si>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</si>
  <si>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</si>
  <si>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</si>
  <si>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</si>
  <si>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</si>
  <si>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</si>
  <si>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</si>
  <si>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</si>
  <si>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</si>
  <si>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</si>
  <si>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</si>
  <si>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</si>
  <si>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</si>
  <si>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</si>
  <si>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</si>
  <si>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</si>
  <si>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</si>
  <si>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</si>
  <si>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</si>
  <si>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</si>
  <si>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</si>
  <si>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</si>
  <si>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</si>
  <si>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</si>
  <si>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</si>
  <si>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</si>
  <si>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</si>
  <si>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</si>
  <si>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</si>
  <si>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</si>
  <si>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</si>
  <si>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</si>
  <si>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</si>
  <si>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</si>
  <si>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</si>
  <si>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</si>
  <si>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</si>
  <si>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</si>
  <si>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</si>
  <si>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</si>
  <si>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</si>
  <si>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</si>
  <si>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</si>
  <si>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</si>
  <si>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</si>
  <si>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</si>
  <si>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</si>
  <si>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</si>
  <si>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</si>
  <si>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</si>
  <si>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</si>
  <si>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</si>
  <si>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</si>
  <si>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</si>
  <si>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</si>
  <si>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</si>
  <si>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</si>
  <si>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</si>
  <si>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</si>
  <si>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</si>
  <si>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</si>
  <si>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</si>
  <si>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</si>
  <si>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</si>
  <si>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</si>
  <si>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</si>
  <si>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</si>
  <si>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</si>
  <si>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</si>
  <si>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</si>
  <si>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</si>
  <si>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</si>
  <si>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</si>
  <si>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</si>
  <si>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</si>
  <si>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</si>
  <si>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</si>
  <si>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</si>
  <si>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</si>
  <si>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</si>
  <si>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</si>
  <si>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</si>
  <si>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</si>
  <si>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</si>
  <si>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</si>
  <si>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</si>
  <si>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</si>
  <si>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</si>
  <si>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</si>
  <si>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</si>
  <si>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</si>
  <si>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</si>
  <si>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</si>
  <si>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</si>
  <si>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</si>
  <si>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</si>
  <si>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</si>
  <si>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</si>
  <si>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</si>
  <si>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</si>
  <si>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</si>
  <si>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</si>
  <si>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</si>
  <si>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</si>
  <si>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</si>
  <si>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</si>
  <si>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</si>
  <si>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</si>
  <si>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</si>
  <si>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</si>
  <si>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</si>
  <si>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</si>
  <si>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</si>
  <si>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</si>
  <si>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</si>
  <si>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</si>
  <si>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</si>
  <si>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</si>
  <si>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</si>
  <si>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</si>
  <si>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</si>
  <si>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</si>
  <si>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</si>
  <si>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</si>
  <si>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</si>
  <si>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</si>
  <si>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</si>
  <si>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</si>
  <si>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</si>
  <si>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</si>
  <si>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</si>
  <si>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</si>
  <si>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</si>
  <si>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</si>
  <si>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</si>
  <si>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</si>
  <si>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</si>
  <si>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</si>
  <si>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</si>
  <si>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</si>
  <si>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</si>
  <si>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</si>
  <si>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</si>
  <si>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</si>
  <si>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</si>
  <si>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</si>
  <si>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</si>
  <si>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</si>
  <si>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</si>
  <si>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</si>
  <si>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</si>
  <si>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</si>
  <si>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</si>
  <si>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</si>
  <si>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</si>
  <si>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</si>
  <si>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</si>
  <si>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</si>
  <si>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</si>
  <si>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</si>
  <si>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</si>
  <si>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</si>
  <si>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</si>
  <si>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</si>
  <si>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</si>
  <si>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</si>
  <si>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</si>
  <si>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</si>
  <si>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</si>
  <si>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</si>
  <si>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</si>
  <si>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</si>
  <si>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</si>
  <si>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</si>
  <si>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</si>
  <si>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</si>
  <si>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</si>
  <si>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</si>
  <si>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</si>
  <si>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</si>
  <si>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</si>
  <si>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</si>
  <si>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</si>
  <si>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</si>
  <si>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</si>
  <si>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</si>
  <si>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</si>
  <si>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</si>
  <si>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</si>
  <si>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</si>
  <si>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</si>
  <si>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</si>
  <si>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</si>
  <si>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</si>
  <si>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</si>
  <si>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</si>
  <si>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</si>
  <si>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</si>
  <si>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</si>
  <si>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</si>
  <si>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</si>
  <si>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</si>
  <si>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</si>
  <si>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</si>
  <si>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</si>
  <si>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</si>
  <si>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</si>
  <si>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</si>
  <si>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</si>
  <si>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</si>
  <si>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</si>
  <si>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</si>
  <si>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</si>
  <si>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</si>
  <si>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</si>
  <si>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</si>
  <si>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</si>
  <si>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</si>
  <si>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</si>
  <si>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</si>
  <si>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</si>
  <si>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</si>
  <si>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</si>
  <si>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</si>
  <si>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</si>
  <si>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</si>
  <si>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</si>
  <si>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</si>
  <si>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</si>
  <si>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</si>
  <si>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</si>
  <si>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</si>
  <si>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</si>
  <si>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</si>
  <si>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</si>
  <si>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</si>
  <si>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</si>
  <si>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</si>
  <si>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</si>
  <si>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</si>
  <si>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</si>
  <si>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</si>
  <si>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</si>
  <si>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</si>
  <si>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</si>
  <si>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</si>
  <si>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</si>
  <si>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</si>
  <si>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</si>
  <si>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</si>
  <si>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</si>
  <si>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</si>
  <si>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</si>
  <si>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</si>
  <si>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</si>
  <si>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</si>
  <si>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</si>
  <si>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</si>
  <si>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</si>
  <si>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</si>
  <si>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</si>
  <si>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</si>
  <si>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</si>
  <si>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</si>
  <si>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</si>
  <si>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</si>
  <si>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</si>
  <si>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</si>
  <si>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</si>
  <si>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</si>
  <si>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</si>
  <si>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</si>
  <si>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</si>
  <si>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</si>
  <si>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</si>
  <si>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</si>
  <si>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</si>
  <si>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</si>
  <si>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</si>
  <si>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</si>
  <si>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</si>
  <si>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</si>
  <si>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</si>
  <si>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</si>
  <si>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</si>
  <si>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</si>
  <si>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</si>
  <si>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</si>
  <si>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</si>
  <si>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</si>
  <si>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</si>
  <si>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</si>
  <si>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</si>
  <si>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</si>
  <si>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</si>
  <si>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</si>
  <si>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</si>
  <si>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</si>
  <si>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</si>
  <si>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</si>
  <si>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</si>
  <si>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</si>
  <si>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</si>
  <si>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</si>
  <si>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</si>
  <si>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</si>
  <si>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</si>
  <si>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</si>
  <si>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</si>
  <si>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</si>
  <si>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</si>
  <si>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</si>
  <si>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</si>
  <si>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</si>
  <si>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</si>
  <si>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</si>
  <si>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</si>
  <si>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</si>
  <si>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</si>
  <si>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</si>
  <si>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</si>
  <si>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</si>
  <si>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</si>
  <si>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</si>
  <si>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</si>
  <si>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</si>
  <si>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</si>
  <si>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</si>
  <si>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</si>
  <si>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</si>
  <si>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</si>
  <si>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</si>
  <si>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</si>
  <si>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</si>
  <si>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</si>
  <si>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</si>
  <si>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</si>
  <si>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</si>
  <si>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</si>
  <si>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</si>
  <si>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</si>
  <si>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</si>
  <si>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</si>
  <si>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</si>
  <si>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</si>
  <si>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</si>
  <si>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</si>
  <si>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</si>
  <si>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</si>
  <si>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</si>
  <si>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</si>
  <si>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</si>
  <si>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</si>
  <si>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</si>
  <si>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</si>
  <si>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</si>
  <si>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</si>
  <si>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</si>
  <si>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</si>
  <si>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</si>
  <si>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</si>
  <si>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</si>
  <si>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</si>
  <si>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</si>
  <si>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</si>
  <si>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</si>
  <si>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</si>
  <si>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</si>
  <si>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</si>
  <si>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</si>
  <si>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</si>
  <si>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</si>
  <si>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</si>
  <si>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</si>
  <si>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</si>
  <si>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</si>
  <si>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</si>
  <si>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</si>
  <si>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</si>
  <si>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</si>
  <si>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</si>
  <si>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</si>
  <si>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</si>
  <si>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</si>
  <si>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</si>
  <si>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</si>
  <si>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</si>
  <si>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</si>
  <si>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</si>
  <si>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</si>
  <si>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</si>
  <si>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</si>
  <si>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</si>
  <si>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</si>
  <si>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</si>
  <si>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</si>
  <si>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</si>
  <si>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</si>
  <si>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</si>
  <si>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</si>
  <si>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</si>
  <si>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</si>
  <si>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</si>
  <si>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</si>
  <si>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</si>
  <si>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</si>
  <si>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</si>
  <si>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</si>
  <si>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</si>
  <si>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</si>
  <si>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</si>
  <si>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</si>
  <si>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</si>
  <si>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</si>
  <si>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</si>
  <si>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</si>
  <si>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</si>
  <si>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</si>
  <si>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</si>
  <si>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</si>
  <si>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</si>
  <si>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</si>
  <si>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</si>
  <si>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</si>
  <si>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</si>
  <si>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</si>
  <si>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</si>
  <si>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</si>
  <si>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</si>
  <si>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</si>
  <si>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</si>
  <si>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</si>
  <si>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</si>
  <si>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</si>
  <si>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</si>
  <si>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</si>
  <si>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</si>
  <si>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</si>
  <si>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</si>
  <si>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</si>
  <si>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</si>
  <si>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</si>
  <si>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</si>
  <si>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</si>
  <si>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</si>
  <si>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</si>
  <si>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</si>
  <si>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</si>
  <si>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</si>
  <si>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</si>
  <si>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</si>
  <si>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</si>
  <si>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</si>
  <si>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</si>
  <si>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</si>
  <si>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</si>
  <si>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</si>
  <si>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</si>
  <si>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</si>
  <si>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</si>
  <si>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</si>
  <si>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</si>
  <si>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</si>
  <si>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</si>
  <si>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</si>
  <si>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</si>
  <si>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</si>
  <si>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</si>
  <si>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</si>
  <si>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</si>
  <si>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</si>
  <si>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</si>
  <si>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</si>
  <si>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</si>
  <si>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</si>
  <si>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</si>
  <si>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</si>
  <si>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</si>
  <si>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</si>
  <si>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</si>
  <si>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</si>
  <si>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</si>
  <si>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</si>
  <si>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</si>
  <si>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</si>
  <si>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</si>
  <si>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</si>
  <si>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</si>
  <si>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</si>
  <si>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</si>
  <si>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</si>
  <si>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</si>
  <si>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</si>
  <si>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</si>
  <si>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</si>
  <si>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</si>
  <si>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</si>
  <si>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</si>
  <si>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</si>
  <si>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</si>
  <si>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</si>
  <si>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</si>
  <si>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</si>
  <si>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</si>
  <si>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</si>
  <si>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</si>
  <si>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</si>
  <si>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</si>
  <si>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</si>
  <si>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</si>
  <si>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</si>
  <si>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</si>
  <si>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</si>
  <si>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</si>
  <si>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</si>
  <si>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</si>
  <si>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</si>
  <si>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</si>
  <si>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</si>
  <si>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</si>
  <si>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</si>
  <si>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</si>
  <si>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</si>
  <si>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</si>
  <si>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</si>
  <si>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</si>
  <si>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</si>
  <si>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</si>
  <si>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</si>
  <si>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</si>
  <si>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</si>
  <si>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</si>
  <si>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</si>
  <si>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</si>
  <si>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</si>
  <si>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</si>
  <si>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</si>
  <si>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</si>
  <si>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</si>
  <si>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</si>
  <si>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</si>
  <si>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</si>
  <si>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</si>
  <si>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</si>
  <si>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</si>
  <si>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</si>
  <si>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</si>
  <si>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</si>
  <si>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</si>
  <si>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</si>
  <si>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</si>
  <si>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</si>
  <si>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</si>
  <si>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</si>
  <si>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</si>
  <si>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</si>
  <si>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</si>
  <si>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</si>
  <si>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</si>
  <si>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</si>
  <si>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</si>
  <si>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</si>
  <si>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</si>
  <si>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</si>
  <si>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</si>
  <si>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</si>
  <si>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</si>
  <si>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</si>
  <si>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</si>
  <si>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</si>
  <si>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</si>
  <si>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</si>
  <si>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</si>
  <si>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</si>
  <si>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</si>
  <si>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</si>
  <si>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</si>
  <si>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</si>
  <si>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</si>
  <si>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</si>
  <si>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</si>
  <si>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</si>
  <si>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</si>
  <si>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</si>
  <si>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</si>
  <si>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</si>
  <si>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</si>
  <si>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</si>
  <si>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</si>
  <si>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</si>
  <si>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</si>
  <si>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</si>
  <si>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</si>
  <si>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</si>
  <si>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</si>
  <si>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</si>
  <si>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</si>
  <si>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</si>
  <si>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</si>
  <si>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</si>
  <si>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</si>
  <si>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</si>
  <si>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</si>
  <si>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</si>
  <si>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</si>
  <si>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</si>
  <si>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</si>
  <si>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</si>
  <si>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</si>
  <si>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</si>
  <si>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</si>
  <si>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</si>
  <si>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</si>
  <si>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</si>
  <si>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</si>
  <si>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</si>
  <si>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</si>
  <si>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</si>
  <si>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</si>
  <si>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</si>
  <si>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</si>
  <si>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</si>
  <si>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</si>
  <si>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</si>
  <si>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</si>
  <si>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</si>
  <si>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</si>
  <si>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</si>
  <si>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</si>
  <si>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</si>
  <si>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</si>
  <si>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</si>
  <si>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</si>
  <si>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</si>
  <si>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</si>
  <si>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</si>
  <si>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</si>
  <si>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</si>
  <si>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</si>
  <si>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</si>
  <si>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</si>
  <si>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</si>
  <si>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</si>
  <si>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</si>
  <si>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</si>
  <si>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</si>
  <si>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</si>
  <si>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</si>
  <si>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</si>
  <si>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</si>
  <si>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</si>
  <si>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</si>
  <si>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</si>
  <si>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</si>
  <si>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</si>
  <si>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</si>
  <si>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</si>
  <si>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</si>
  <si>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</si>
  <si>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</si>
  <si>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</si>
  <si>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</si>
  <si>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</si>
  <si>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</si>
  <si>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</si>
  <si>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</si>
  <si>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</si>
  <si>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</si>
  <si>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</si>
  <si>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</si>
  <si>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</si>
  <si>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</si>
  <si>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</si>
  <si>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</si>
  <si>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</si>
  <si>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</si>
  <si>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</si>
  <si>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</si>
  <si>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</si>
  <si>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</si>
  <si>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</si>
  <si>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</si>
  <si>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</si>
  <si>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</si>
  <si>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</si>
  <si>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</si>
  <si>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</si>
  <si>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</si>
  <si>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</si>
  <si>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</si>
  <si>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</si>
  <si>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</si>
  <si>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</si>
  <si>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</si>
  <si>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</si>
  <si>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</si>
  <si>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</si>
  <si>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</si>
  <si>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</si>
  <si>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</si>
  <si>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</si>
  <si>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</si>
  <si>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</si>
  <si>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</si>
  <si>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</si>
  <si>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</si>
  <si>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</si>
  <si>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</si>
  <si>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</si>
  <si>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</si>
  <si>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</si>
  <si>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</si>
  <si>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</si>
  <si>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</si>
  <si>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</si>
  <si>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</si>
  <si>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</si>
  <si>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</si>
  <si>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</si>
  <si>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</si>
  <si>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</si>
  <si>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</si>
  <si>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</si>
  <si>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</si>
  <si>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</si>
  <si>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</si>
  <si>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</si>
  <si>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</si>
  <si>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</si>
  <si>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</si>
  <si>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</si>
  <si>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</si>
  <si>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</si>
  <si>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</si>
  <si>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</si>
  <si>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</si>
  <si>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</si>
  <si>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</si>
  <si>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</si>
  <si>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</si>
  <si>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</si>
  <si>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</si>
  <si>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</si>
  <si>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</si>
  <si>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</si>
  <si>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</si>
  <si>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</si>
  <si>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</si>
  <si>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</si>
  <si>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</si>
  <si>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</si>
  <si>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</si>
  <si>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</si>
  <si>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</si>
  <si>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</si>
  <si>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</si>
  <si>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</si>
  <si>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</si>
  <si>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</si>
  <si>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</si>
  <si>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</si>
  <si>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</si>
  <si>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</si>
  <si>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</si>
  <si>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</si>
  <si>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</si>
  <si>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</si>
  <si>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</si>
  <si>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</si>
  <si>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</si>
  <si>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</si>
  <si>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</si>
  <si>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</si>
  <si>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</si>
  <si>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</si>
  <si>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</si>
  <si>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</si>
  <si>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</si>
  <si>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</si>
  <si>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</si>
  <si>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</si>
  <si>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</si>
  <si>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</si>
  <si>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</si>
  <si>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</si>
  <si>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</si>
  <si>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</si>
  <si>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</si>
  <si>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</si>
  <si>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</si>
  <si>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</si>
  <si>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</si>
  <si>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</si>
  <si>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</si>
  <si>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</si>
  <si>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</si>
  <si>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</si>
  <si>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</si>
  <si>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</si>
  <si>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</si>
  <si>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</si>
  <si>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</si>
  <si>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</si>
  <si>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</si>
  <si>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</si>
  <si>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</si>
  <si>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</si>
  <si>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</si>
  <si>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</si>
  <si>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</si>
  <si>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</si>
  <si>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</si>
  <si>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</si>
  <si>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</si>
  <si>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</si>
  <si>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</si>
  <si>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</si>
  <si>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</si>
  <si>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</si>
  <si>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</si>
  <si>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</si>
  <si>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</si>
  <si>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</si>
  <si>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</si>
  <si>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</si>
  <si>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</si>
  <si>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</si>
  <si>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</si>
  <si>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</si>
  <si>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</si>
  <si>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</si>
  <si>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</si>
  <si>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</si>
  <si>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</si>
  <si>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</si>
  <si>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</si>
  <si>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</si>
  <si>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</si>
  <si>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</si>
  <si>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</si>
  <si>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</si>
  <si>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</si>
  <si>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</si>
  <si>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</si>
  <si>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</si>
  <si>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</si>
  <si>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</si>
  <si>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</si>
  <si>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</si>
  <si>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</si>
  <si>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</si>
  <si>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</si>
  <si>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</si>
  <si>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</si>
  <si>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</si>
  <si>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</si>
  <si>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</si>
  <si>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</si>
  <si>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</si>
  <si>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</si>
  <si>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</si>
  <si>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</si>
  <si>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</si>
  <si>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</si>
  <si>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</si>
  <si>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</si>
  <si>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</si>
  <si>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</si>
  <si>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</si>
  <si>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</si>
  <si>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</si>
  <si>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</si>
  <si>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</si>
  <si>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</si>
  <si>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</si>
  <si>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</si>
  <si>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</si>
  <si>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</si>
  <si>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</si>
  <si>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</si>
  <si>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</si>
  <si>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</si>
  <si>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</si>
  <si>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</si>
  <si>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</si>
  <si>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</si>
  <si>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</si>
  <si>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</si>
  <si>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</si>
  <si>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</si>
  <si>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</si>
  <si>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</si>
  <si>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</si>
  <si>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</si>
  <si>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</si>
  <si>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</si>
  <si>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</si>
  <si>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</si>
  <si>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</si>
  <si>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</si>
  <si>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</si>
  <si>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</si>
  <si>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</si>
  <si>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</si>
  <si>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</si>
  <si>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</si>
  <si>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</si>
  <si>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</si>
  <si>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</si>
  <si>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</si>
  <si>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</si>
  <si>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</si>
  <si>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</si>
  <si>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</si>
  <si>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</si>
  <si>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</si>
  <si>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</si>
  <si>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</si>
  <si>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</si>
  <si>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</si>
  <si>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</si>
  <si>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</si>
  <si>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</si>
  <si>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</si>
  <si>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</si>
  <si>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</si>
  <si>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</si>
  <si>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</si>
  <si>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</si>
  <si>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</si>
  <si>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</si>
  <si>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</si>
  <si>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</si>
  <si>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</si>
  <si>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</si>
  <si>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</si>
  <si>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</si>
  <si>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</si>
  <si>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</si>
  <si>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</si>
  <si>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</si>
  <si>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</si>
  <si>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</si>
  <si>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</si>
  <si>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</si>
  <si>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</si>
  <si>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</si>
  <si>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</si>
  <si>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</si>
  <si>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</si>
  <si>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</si>
  <si>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</si>
  <si>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</si>
  <si>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</si>
  <si>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</si>
  <si>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</si>
  <si>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</si>
  <si>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</si>
  <si>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</si>
  <si>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</si>
  <si>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</si>
  <si>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</si>
  <si>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</si>
  <si>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</si>
  <si>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</si>
  <si>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</si>
  <si>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</si>
  <si>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</si>
  <si>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</si>
  <si>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</si>
  <si>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</si>
  <si>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</si>
  <si>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</si>
  <si>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</si>
  <si>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</si>
  <si>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</si>
  <si>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</si>
  <si>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</si>
  <si>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</si>
  <si>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</si>
  <si>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</si>
  <si>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</si>
  <si>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</si>
  <si>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</si>
  <si>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</si>
  <si>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</si>
  <si>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</si>
  <si>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</si>
  <si>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</si>
  <si>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</si>
  <si>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</si>
  <si>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</si>
  <si>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</si>
  <si>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</si>
  <si>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</si>
  <si>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</si>
  <si>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</si>
  <si>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</si>
  <si>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</si>
  <si>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</si>
  <si>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</si>
  <si>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</si>
  <si>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</si>
  <si>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</si>
  <si>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</si>
  <si>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</si>
  <si>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</si>
  <si>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</si>
  <si>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</si>
  <si>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</si>
  <si>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</si>
  <si>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</si>
  <si>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</si>
  <si>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</si>
  <si>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</si>
  <si>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</si>
  <si>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</si>
  <si>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</si>
  <si>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</si>
  <si>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</si>
  <si>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</si>
  <si>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</si>
  <si>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</si>
  <si>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</si>
  <si>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</si>
  <si>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</si>
  <si>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</si>
  <si>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</si>
  <si>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</si>
  <si>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</si>
  <si>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</si>
  <si>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</si>
  <si>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</si>
  <si>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</si>
  <si>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</si>
  <si>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</si>
  <si>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</si>
  <si>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</si>
  <si>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</si>
  <si>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</si>
  <si>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</si>
  <si>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</si>
  <si>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</si>
  <si>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</si>
  <si>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</si>
  <si>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</si>
  <si>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</si>
  <si>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</si>
  <si>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</si>
  <si>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</si>
  <si>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</si>
  <si>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</si>
  <si>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</si>
  <si>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</si>
  <si>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</si>
  <si>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</si>
  <si>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</si>
  <si>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</si>
  <si>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</si>
  <si>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</si>
  <si>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</si>
  <si>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</si>
  <si>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</si>
  <si>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</si>
  <si>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</si>
  <si>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</si>
  <si>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</si>
  <si>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</si>
  <si>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</si>
  <si>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</si>
  <si>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</si>
  <si>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</si>
  <si>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</si>
  <si>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</si>
  <si>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</si>
  <si>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</si>
  <si>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</si>
  <si>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</si>
  <si>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</si>
  <si>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</si>
  <si>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</si>
  <si>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</si>
  <si>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</si>
  <si>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</si>
  <si>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</si>
  <si>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</si>
  <si>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</si>
  <si>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</si>
  <si>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</si>
  <si>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</si>
  <si>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</si>
  <si>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</si>
  <si>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</si>
  <si>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</si>
  <si>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</si>
  <si>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</si>
  <si>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</si>
  <si>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</si>
  <si>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</si>
  <si>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</si>
  <si>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</si>
  <si>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</si>
  <si>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</si>
  <si>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</si>
  <si>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</si>
  <si>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</si>
  <si>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</si>
  <si>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</si>
  <si>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</si>
  <si>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</si>
  <si>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</si>
  <si>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</si>
  <si>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</si>
  <si>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</si>
  <si>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</si>
  <si>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</si>
  <si>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</si>
  <si>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</si>
  <si>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</si>
  <si>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</si>
  <si>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</si>
  <si>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</si>
  <si>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</si>
  <si>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</si>
  <si>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</si>
  <si>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</si>
  <si>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</si>
  <si>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</si>
  <si>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</si>
  <si>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</si>
  <si>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</si>
  <si>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</si>
  <si>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</si>
  <si>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</si>
  <si>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</si>
  <si>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</si>
  <si>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</si>
  <si>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</si>
  <si>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</si>
  <si>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</si>
  <si>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</si>
  <si>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</si>
  <si>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</si>
  <si>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</si>
  <si>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</si>
  <si>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</si>
  <si>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</si>
  <si>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</si>
  <si>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</si>
  <si>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</si>
  <si>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</si>
  <si>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</si>
  <si>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</si>
  <si>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</si>
  <si>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</si>
  <si>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</si>
  <si>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</si>
  <si>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</si>
  <si>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</si>
  <si>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</si>
  <si>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</si>
  <si>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</si>
  <si>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</si>
  <si>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</si>
  <si>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</si>
  <si>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</si>
  <si>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</si>
  <si>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</si>
  <si>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</si>
  <si>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</si>
  <si>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</si>
  <si>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</si>
  <si>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</si>
  <si>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</si>
  <si>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</si>
  <si>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</si>
  <si>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</si>
  <si>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</si>
  <si>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</si>
  <si>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</si>
  <si>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</si>
  <si>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</si>
  <si>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</si>
  <si>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</si>
  <si>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</si>
  <si>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</si>
  <si>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</si>
  <si>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</si>
  <si>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</si>
  <si>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</si>
  <si>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</si>
  <si>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</si>
  <si>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</si>
  <si>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</si>
  <si>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</si>
  <si>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</si>
  <si>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</si>
  <si>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</si>
  <si>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</si>
  <si>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</si>
  <si>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</si>
  <si>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</si>
  <si>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</si>
  <si>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</si>
  <si>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</si>
  <si>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</si>
  <si>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</si>
  <si>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</si>
  <si>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</si>
  <si>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</si>
  <si>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</si>
  <si>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</si>
  <si>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</si>
  <si>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</si>
  <si>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</si>
  <si>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</si>
  <si>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</si>
  <si>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</si>
  <si>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</si>
  <si>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</si>
  <si>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</si>
  <si>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</si>
  <si>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</si>
  <si>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</si>
  <si>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</si>
  <si>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</si>
  <si>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</si>
  <si>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</si>
  <si>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</si>
  <si>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</si>
  <si>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</si>
  <si>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</si>
  <si>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</si>
  <si>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</si>
  <si>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</si>
  <si>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</si>
  <si>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</si>
  <si>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</si>
  <si>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</si>
  <si>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</si>
  <si>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</si>
  <si>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</si>
  <si>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</si>
  <si>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</si>
  <si>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</si>
  <si>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</si>
  <si>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</si>
  <si>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</si>
  <si>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</si>
  <si>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</si>
  <si>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</si>
  <si>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</si>
  <si>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</si>
  <si>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</si>
  <si>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</si>
  <si>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</si>
  <si>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</si>
  <si>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</si>
  <si>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</si>
  <si>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</si>
  <si>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</si>
  <si>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</si>
  <si>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</si>
  <si>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</si>
  <si>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</si>
  <si>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</si>
  <si>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</si>
  <si>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</si>
  <si>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</si>
  <si>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</si>
  <si>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</si>
  <si>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</si>
  <si>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</si>
  <si>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</si>
  <si>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</si>
  <si>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</si>
  <si>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</si>
  <si>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</si>
  <si>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</si>
  <si>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</si>
  <si>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</si>
  <si>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</si>
  <si>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</si>
  <si>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</si>
  <si>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</si>
  <si>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</si>
  <si>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</si>
  <si>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</si>
  <si>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</si>
  <si>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</si>
  <si>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</si>
  <si>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</si>
  <si>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</si>
  <si>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</si>
  <si>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</si>
  <si>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</si>
  <si>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</si>
  <si>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</si>
  <si>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</si>
  <si>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</si>
  <si>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</si>
  <si>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</si>
  <si>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</si>
  <si>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</si>
  <si>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</si>
  <si>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</si>
  <si>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</si>
  <si>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</si>
  <si>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</si>
  <si>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</si>
  <si>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</si>
  <si>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</si>
  <si>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</si>
  <si>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</si>
  <si>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</si>
  <si>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</si>
  <si>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</si>
  <si>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</si>
  <si>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</si>
  <si>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</si>
  <si>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</si>
  <si>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</si>
  <si>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</si>
  <si>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</si>
  <si>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</si>
  <si>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</si>
  <si>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</si>
  <si>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</si>
  <si>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</si>
  <si>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</si>
  <si>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</si>
  <si>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</si>
  <si>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</si>
  <si>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</si>
  <si>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</si>
  <si>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</si>
  <si>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</si>
  <si>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</si>
  <si>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</si>
  <si>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</si>
  <si>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</si>
  <si>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</si>
  <si>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</si>
  <si>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</si>
  <si>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</si>
  <si>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</si>
  <si>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</si>
  <si>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</si>
  <si>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</si>
  <si>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</si>
  <si>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</si>
  <si>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</si>
  <si>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</si>
  <si>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</si>
  <si>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</si>
  <si>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</si>
  <si>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</si>
  <si>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</si>
  <si>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</si>
  <si>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</si>
  <si>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</si>
  <si>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</si>
  <si>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</si>
  <si>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</si>
  <si>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</si>
  <si>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</si>
  <si>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</si>
  <si>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</si>
  <si>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</si>
  <si>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</si>
  <si>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</si>
  <si>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</si>
  <si>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</si>
  <si>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</si>
  <si>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</si>
  <si>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</si>
  <si>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</si>
  <si>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</si>
  <si>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</si>
  <si>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</si>
  <si>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</si>
  <si>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</si>
  <si>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</si>
  <si>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</si>
  <si>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</si>
  <si>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</si>
  <si>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</si>
  <si>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</si>
  <si>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</si>
  <si>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</si>
  <si>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</si>
  <si>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</si>
  <si>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</si>
  <si>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</si>
  <si>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</si>
  <si>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</si>
  <si>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</si>
  <si>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</si>
  <si>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</si>
  <si>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</si>
  <si>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</si>
  <si>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</si>
  <si>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</si>
  <si>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</si>
  <si>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</si>
  <si>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</si>
  <si>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</si>
  <si>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</si>
  <si>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</si>
  <si>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</si>
  <si>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</si>
  <si>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</si>
  <si>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</si>
  <si>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</si>
  <si>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</si>
  <si>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</si>
  <si>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</si>
  <si>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</si>
  <si>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</si>
  <si>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</si>
  <si>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</si>
  <si>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</si>
  <si>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</si>
  <si>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</si>
  <si>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</si>
  <si>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</si>
  <si>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</si>
  <si>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</si>
  <si>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</si>
  <si>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</si>
  <si>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</si>
  <si>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</si>
  <si>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</si>
  <si>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</si>
  <si>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</si>
  <si>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</si>
  <si>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</si>
  <si>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</si>
  <si>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</si>
  <si>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</si>
  <si>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</si>
  <si>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</si>
  <si>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</si>
  <si>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</si>
  <si>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</si>
  <si>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</si>
  <si>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</si>
  <si>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</si>
  <si>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</si>
  <si>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</si>
  <si>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</si>
  <si>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</si>
  <si>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</si>
  <si>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</si>
  <si>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</si>
  <si>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</si>
  <si>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</si>
  <si>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</si>
  <si>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</si>
  <si>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</si>
  <si>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</si>
  <si>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</si>
  <si>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</si>
  <si>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</si>
  <si>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</si>
  <si>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</si>
  <si>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</si>
  <si>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</si>
  <si>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</si>
  <si>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</si>
  <si>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</si>
  <si>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</si>
  <si>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</si>
  <si>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</si>
  <si>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</si>
  <si>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</si>
  <si>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</si>
  <si>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</si>
  <si>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</si>
  <si>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</si>
  <si>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</si>
  <si>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</si>
  <si>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</si>
  <si>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</si>
  <si>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</si>
  <si>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</si>
  <si>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</si>
  <si>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</si>
  <si>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</si>
  <si>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</si>
  <si>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</si>
  <si>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</si>
  <si>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</si>
  <si>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</si>
  <si>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</si>
  <si>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</si>
  <si>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</si>
  <si>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</si>
  <si>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</si>
  <si>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</si>
  <si>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</si>
  <si>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</si>
  <si>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</si>
  <si>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</si>
  <si>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</si>
  <si>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</si>
  <si>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</si>
  <si>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</si>
  <si>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</si>
  <si>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</si>
  <si>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</si>
  <si>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</si>
  <si>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</si>
  <si>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</si>
  <si>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</si>
  <si>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</si>
  <si>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</si>
  <si>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</si>
  <si>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</si>
  <si>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</si>
  <si>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</si>
  <si>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</si>
  <si>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</si>
  <si>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</si>
  <si>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</si>
  <si>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</si>
  <si>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</si>
  <si>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</si>
  <si>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</si>
  <si>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</si>
  <si>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</si>
  <si>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</si>
  <si>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</si>
  <si>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</si>
  <si>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</si>
  <si>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</si>
  <si>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</si>
  <si>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</si>
  <si>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</si>
  <si>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</si>
  <si>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</si>
  <si>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</si>
  <si>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</si>
  <si>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</si>
  <si>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</si>
  <si>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</si>
  <si>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</si>
  <si>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</si>
  <si>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</si>
  <si>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</si>
  <si>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</si>
  <si>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</si>
  <si>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</si>
  <si>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</si>
  <si>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</si>
  <si>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</si>
  <si>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</si>
  <si>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</si>
  <si>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</si>
  <si>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</si>
  <si>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</si>
  <si>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</si>
  <si>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</si>
  <si>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</si>
  <si>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</si>
  <si>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</si>
  <si>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</si>
  <si>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</si>
  <si>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</si>
  <si>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</si>
  <si>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</si>
  <si>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</si>
  <si>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</si>
  <si>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</si>
  <si>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</si>
  <si>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</si>
  <si>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</si>
  <si>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</si>
  <si>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</si>
  <si>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</si>
  <si>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</si>
  <si>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</si>
  <si>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</si>
  <si>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</si>
  <si>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</si>
  <si>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</si>
  <si>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</si>
  <si>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</si>
  <si>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</si>
  <si>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</si>
  <si>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</si>
  <si>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</si>
  <si>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</si>
  <si>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</si>
  <si>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</si>
  <si>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</si>
  <si>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</si>
  <si>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</si>
  <si>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</si>
  <si>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</si>
  <si>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</si>
  <si>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</si>
  <si>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</si>
  <si>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</si>
  <si>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</si>
  <si>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</si>
  <si>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</si>
  <si>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</si>
  <si>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</si>
  <si>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</si>
  <si>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</si>
  <si>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</si>
  <si>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</si>
  <si>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</si>
  <si>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</si>
  <si>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</si>
  <si>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</si>
  <si>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</si>
  <si>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</si>
  <si>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</si>
  <si>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</si>
  <si>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</si>
  <si>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</si>
  <si>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</si>
  <si>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</si>
  <si>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</si>
  <si>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</si>
  <si>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</si>
  <si>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</si>
  <si>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</si>
  <si>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</si>
  <si>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</si>
  <si>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</si>
  <si>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</si>
  <si>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</si>
  <si>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</si>
  <si>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</si>
  <si>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</si>
  <si>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</si>
  <si>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</si>
  <si>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</si>
  <si>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</si>
  <si>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</si>
  <si>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</si>
  <si>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</si>
  <si>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</si>
  <si>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</si>
  <si>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</si>
  <si>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</si>
  <si>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</si>
  <si>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</si>
  <si>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</si>
  <si>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</si>
  <si>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</si>
  <si>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</si>
  <si>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</si>
  <si>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</si>
  <si>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</si>
  <si>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</si>
  <si>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</si>
  <si>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</si>
  <si>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</si>
  <si>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</si>
  <si>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</si>
  <si>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</si>
  <si>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</si>
  <si>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</si>
  <si>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</si>
  <si>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</si>
  <si>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</si>
  <si>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</si>
  <si>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</si>
  <si>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</si>
  <si>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</si>
  <si>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</si>
  <si>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</si>
  <si>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</si>
  <si>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</si>
  <si>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</si>
  <si>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</si>
  <si>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</si>
  <si>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</si>
  <si>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</si>
  <si>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</si>
  <si>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</si>
  <si>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</si>
  <si>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</si>
  <si>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</si>
  <si>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</si>
  <si>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</si>
  <si>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</si>
  <si>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</si>
  <si>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</si>
  <si>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</si>
  <si>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</si>
  <si>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</si>
  <si>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</si>
  <si>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</si>
  <si>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</si>
  <si>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</si>
  <si>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</si>
  <si>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</si>
  <si>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</si>
  <si>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</si>
  <si>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</si>
  <si>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</si>
  <si>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</si>
  <si>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</si>
  <si>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</si>
  <si>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</si>
  <si>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</si>
  <si>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</si>
  <si>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</si>
  <si>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</si>
  <si>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</si>
  <si>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</si>
  <si>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</si>
  <si>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</si>
  <si>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</si>
  <si>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</si>
  <si>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</si>
  <si>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</si>
  <si>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</si>
  <si>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</si>
  <si>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</si>
  <si>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</si>
  <si>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</si>
  <si>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</si>
  <si>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</si>
  <si>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</si>
  <si>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</si>
  <si>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</si>
  <si>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</si>
  <si>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</si>
  <si>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</si>
  <si>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</si>
  <si>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</si>
  <si>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</si>
  <si>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</si>
  <si>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</si>
  <si>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</si>
  <si>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</si>
  <si>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</si>
  <si>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</si>
  <si>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</si>
  <si>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</si>
  <si>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</si>
  <si>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</si>
  <si>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</si>
  <si>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</si>
  <si>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</si>
  <si>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</si>
  <si>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</si>
  <si>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</si>
  <si>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</si>
  <si>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</si>
  <si>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</si>
  <si>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</si>
  <si>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</si>
  <si>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</si>
  <si>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</si>
  <si>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</si>
  <si>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</si>
  <si>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</si>
  <si>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</si>
  <si>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</si>
  <si>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</si>
  <si>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</si>
  <si>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</si>
  <si>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</si>
  <si>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</si>
  <si>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</si>
  <si>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</si>
  <si>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</si>
  <si>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</si>
  <si>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</si>
  <si>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</si>
  <si>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</si>
  <si>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</si>
  <si>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</si>
  <si>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</si>
  <si>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</si>
  <si>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</si>
  <si>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</si>
  <si>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</si>
  <si>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</si>
  <si>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</si>
  <si>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</si>
  <si>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</si>
  <si>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</si>
  <si>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</si>
  <si>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</si>
  <si>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</si>
  <si>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</si>
  <si>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</si>
  <si>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</si>
  <si>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</si>
  <si>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</si>
  <si>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</si>
  <si>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</si>
  <si>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</si>
  <si>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</si>
  <si>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</si>
  <si>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</si>
  <si>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</si>
  <si>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</si>
  <si>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</si>
  <si>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</si>
  <si>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</si>
  <si>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</si>
  <si>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</si>
  <si>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</si>
  <si>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</si>
  <si>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</si>
  <si>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</si>
  <si>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</si>
  <si>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</si>
  <si>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</si>
  <si>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</si>
  <si>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</si>
  <si>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</si>
  <si>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</si>
  <si>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</si>
  <si>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</si>
  <si>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</si>
  <si>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</si>
  <si>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</si>
  <si>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</si>
  <si>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</si>
  <si>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</si>
  <si>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</si>
  <si>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</si>
  <si>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</si>
  <si>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</si>
  <si>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</si>
  <si>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</si>
  <si>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</si>
  <si>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</si>
  <si>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</si>
  <si>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</si>
  <si>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</si>
  <si>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</si>
  <si>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</si>
  <si>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</si>
  <si>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</si>
  <si>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</si>
  <si>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</si>
  <si>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</si>
  <si>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</si>
  <si>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</si>
  <si>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</si>
  <si>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</si>
  <si>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</si>
  <si>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</si>
  <si>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</si>
  <si>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</si>
  <si>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</si>
  <si>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</si>
  <si>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</si>
  <si>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</si>
  <si>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</si>
  <si>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</si>
  <si>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</si>
  <si>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</si>
  <si>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</si>
  <si>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</si>
  <si>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</si>
  <si>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</si>
  <si>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</si>
  <si>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</si>
  <si>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</si>
  <si>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</si>
  <si>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</si>
  <si>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</si>
  <si>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</si>
  <si>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</si>
  <si>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</si>
  <si>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</si>
  <si>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</si>
  <si>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</si>
  <si>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</si>
  <si>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</si>
  <si>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</si>
  <si>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</si>
  <si>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</si>
  <si>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</si>
  <si>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</si>
  <si>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</si>
  <si>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</si>
  <si>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</si>
  <si>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</si>
  <si>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</si>
  <si>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</si>
  <si>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</si>
  <si>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</si>
  <si>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</si>
  <si>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</si>
  <si>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</si>
  <si>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</si>
  <si>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</si>
  <si>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</si>
  <si>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</si>
  <si>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</si>
  <si>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</si>
  <si>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</si>
  <si>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</si>
  <si>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</si>
  <si>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</si>
  <si>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</si>
  <si>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</si>
  <si>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</si>
  <si>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</si>
  <si>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</si>
  <si>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</si>
  <si>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</si>
  <si>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</si>
  <si>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</si>
  <si>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</si>
  <si>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</si>
  <si>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</si>
  <si>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</si>
  <si>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</si>
  <si>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</si>
  <si>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</si>
  <si>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</si>
  <si>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</si>
  <si>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</si>
  <si>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</si>
  <si>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</si>
  <si>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</si>
  <si>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</si>
  <si>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</si>
  <si>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</si>
  <si>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</si>
  <si>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</si>
  <si>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</si>
  <si>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</si>
  <si>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</si>
  <si>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</si>
  <si>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</si>
  <si>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</si>
  <si>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</si>
  <si>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</si>
  <si>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</si>
  <si>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</si>
  <si>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</si>
  <si>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</si>
  <si>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</si>
  <si>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</si>
  <si>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</si>
  <si>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</si>
  <si>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</si>
  <si>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</si>
  <si>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</si>
  <si>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</si>
  <si>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</si>
  <si>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</si>
  <si>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</si>
  <si>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</si>
  <si>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</si>
  <si>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</si>
  <si>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</si>
  <si>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</si>
  <si>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</si>
  <si>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</si>
  <si>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</si>
  <si>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</si>
  <si>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</si>
  <si>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</si>
  <si>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</si>
  <si>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</si>
  <si>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</si>
  <si>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</si>
  <si>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</si>
  <si>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</si>
  <si>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</si>
  <si>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</si>
  <si>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</si>
  <si>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</si>
  <si>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</si>
  <si>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</si>
  <si>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</si>
  <si>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</si>
  <si>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</si>
  <si>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</si>
  <si>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</si>
  <si>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</si>
  <si>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</si>
  <si>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</si>
  <si>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</si>
  <si>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</si>
  <si>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</si>
  <si>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</si>
  <si>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</si>
  <si>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</si>
  <si>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</si>
  <si>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</si>
  <si>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</si>
  <si>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</si>
  <si>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</si>
  <si>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</si>
  <si>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</si>
  <si>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</si>
  <si>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</si>
  <si>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</si>
  <si>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</si>
  <si>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</si>
  <si>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</si>
  <si>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</si>
  <si>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</si>
  <si>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</si>
  <si>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</si>
  <si>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</si>
  <si>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</si>
  <si>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</si>
  <si>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</si>
  <si>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</si>
  <si>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</si>
  <si>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</si>
  <si>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</si>
  <si>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</si>
  <si>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</si>
  <si>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</si>
  <si>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</si>
  <si>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</si>
  <si>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</si>
  <si>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</si>
  <si>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</si>
  <si>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</si>
  <si>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</si>
  <si>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</si>
  <si>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</si>
  <si>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</si>
  <si>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</si>
  <si>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</si>
  <si>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</si>
  <si>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</si>
  <si>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</si>
  <si>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</si>
  <si>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</si>
  <si>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</si>
  <si>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</si>
  <si>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</si>
  <si>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</si>
  <si>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</si>
  <si>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</si>
  <si>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</si>
  <si>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</si>
  <si>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</si>
  <si>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</si>
  <si>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</si>
  <si>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</si>
  <si>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</si>
  <si>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</si>
  <si>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</si>
  <si>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</si>
  <si>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</si>
  <si>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</si>
  <si>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</si>
  <si>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</si>
  <si>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</si>
  <si>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</si>
  <si>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</si>
  <si>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</si>
  <si>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</si>
  <si>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</si>
  <si>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</si>
  <si>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</si>
  <si>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</si>
  <si>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</si>
  <si>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</si>
  <si>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</si>
  <si>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</si>
  <si>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</si>
  <si>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</si>
  <si>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</si>
  <si>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</si>
  <si>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</si>
  <si>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</si>
  <si>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</si>
  <si>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</si>
  <si>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</si>
  <si>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</si>
  <si>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</si>
  <si>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</si>
  <si>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</si>
  <si>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</si>
  <si>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</si>
  <si>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</si>
  <si>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</si>
  <si>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</si>
  <si>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</si>
  <si>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</si>
  <si>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</si>
  <si>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</si>
  <si>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</si>
  <si>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</si>
  <si>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</si>
  <si>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</si>
  <si>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</si>
  <si>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</si>
  <si>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</si>
  <si>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</si>
  <si>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</si>
  <si>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</si>
  <si>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</si>
  <si>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</si>
  <si>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</si>
  <si>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</si>
  <si>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</si>
  <si>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</si>
  <si>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</si>
  <si>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</si>
  <si>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</si>
  <si>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</si>
  <si>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</si>
  <si>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</si>
  <si>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</si>
  <si>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</si>
  <si>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</si>
  <si>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</si>
  <si>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</si>
  <si>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</si>
  <si>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</si>
  <si>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</si>
  <si>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</si>
  <si>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</si>
  <si>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</si>
  <si>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</si>
  <si>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</si>
  <si>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</si>
  <si>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</si>
  <si>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</si>
  <si>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</si>
  <si>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</si>
  <si>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</si>
  <si>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</si>
  <si>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</si>
  <si>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</si>
  <si>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</si>
  <si>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</si>
  <si>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</si>
  <si>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</si>
  <si>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</si>
  <si>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</si>
  <si>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</si>
  <si>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</si>
  <si>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</si>
  <si>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</si>
  <si>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</si>
  <si>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</si>
  <si>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</si>
  <si>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</si>
  <si>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</si>
  <si>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</si>
  <si>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</si>
  <si>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</si>
  <si>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</si>
  <si>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</si>
  <si>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</si>
  <si>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</si>
  <si>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</si>
  <si>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</si>
  <si>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</si>
  <si>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</si>
  <si>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</si>
  <si>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</si>
  <si>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</si>
  <si>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</si>
  <si>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</si>
  <si>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</si>
  <si>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</si>
  <si>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</si>
  <si>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</si>
  <si>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</si>
  <si>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</si>
  <si>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</si>
  <si>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</si>
  <si>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</si>
  <si>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</si>
  <si>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</si>
  <si>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</si>
  <si>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</si>
  <si>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</si>
  <si>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</si>
  <si>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</si>
  <si>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</si>
  <si>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</si>
  <si>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</si>
  <si>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</si>
  <si>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</si>
  <si>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</si>
  <si>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</si>
  <si>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</si>
  <si>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</si>
  <si>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</si>
  <si>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</si>
  <si>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</si>
  <si>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</si>
  <si>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</si>
  <si>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</si>
  <si>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</si>
  <si>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</si>
  <si>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</si>
  <si>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</si>
  <si>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</si>
  <si>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</si>
  <si>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</si>
  <si>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</si>
  <si>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</si>
  <si>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</si>
  <si>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</si>
  <si>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</si>
  <si>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</si>
  <si>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</si>
  <si>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</si>
  <si>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</si>
  <si>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</si>
  <si>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</si>
  <si>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</si>
  <si>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</si>
  <si>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</si>
  <si>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</si>
  <si>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</si>
  <si>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</si>
  <si>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</si>
  <si>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</si>
  <si>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</si>
  <si>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</si>
  <si>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</si>
  <si>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</si>
  <si>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</si>
  <si>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</si>
  <si>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</si>
  <si>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</si>
  <si>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</si>
  <si>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</si>
  <si>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</si>
  <si>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</si>
  <si>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</si>
  <si>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</si>
  <si>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</si>
  <si>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</si>
  <si>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</si>
  <si>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</si>
  <si>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</si>
  <si>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</si>
  <si>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</si>
  <si>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</si>
  <si>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</si>
  <si>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</si>
  <si>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</si>
  <si>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</si>
  <si>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</si>
  <si>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</si>
  <si>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</si>
  <si>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</si>
  <si>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</si>
  <si>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</si>
  <si>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</si>
  <si>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</si>
  <si>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</si>
  <si>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</si>
  <si>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</si>
  <si>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</si>
  <si>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</si>
  <si>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</si>
  <si>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</si>
  <si>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</si>
  <si>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</si>
  <si>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</si>
  <si>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</si>
  <si>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</si>
  <si>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</si>
  <si>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</si>
  <si>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</si>
  <si>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</si>
  <si>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</si>
  <si>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</si>
  <si>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</si>
  <si>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</si>
  <si>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</si>
  <si>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</si>
  <si>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</si>
  <si>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</si>
  <si>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</si>
  <si>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</si>
  <si>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</si>
  <si>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</si>
  <si>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</si>
  <si>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</si>
  <si>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</si>
  <si>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</si>
  <si>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</si>
  <si>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</si>
  <si>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</si>
  <si>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</si>
  <si>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</si>
  <si>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</si>
  <si>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</si>
  <si>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</si>
  <si>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</si>
  <si>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</si>
  <si>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</si>
  <si>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</si>
  <si>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</si>
  <si>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</si>
  <si>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</si>
  <si>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</si>
  <si>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</si>
  <si>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</si>
  <si>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</si>
  <si>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</si>
  <si>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</si>
  <si>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</si>
  <si>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</si>
  <si>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</si>
  <si>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</si>
  <si>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</si>
  <si>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</si>
  <si>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</si>
  <si>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</si>
  <si>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</si>
  <si>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</si>
  <si>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</si>
  <si>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</si>
  <si>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</si>
  <si>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</si>
  <si>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</si>
  <si>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</si>
  <si>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</si>
  <si>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</si>
  <si>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</si>
  <si>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</si>
  <si>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</si>
  <si>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</si>
  <si>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</si>
  <si>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</si>
  <si>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</si>
  <si>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</si>
  <si>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</si>
  <si>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</si>
  <si>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</si>
  <si>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</si>
  <si>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</si>
  <si>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</si>
  <si>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</si>
  <si>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</si>
  <si>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</si>
  <si>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</si>
  <si>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</si>
  <si>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</si>
  <si>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</si>
  <si>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</si>
  <si>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</si>
  <si>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</si>
  <si>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</si>
  <si>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</si>
  <si>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</si>
  <si>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</si>
  <si>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</si>
  <si>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</si>
  <si>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</si>
  <si>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</si>
  <si>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</si>
  <si>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</si>
  <si>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</si>
  <si>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</si>
  <si>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</si>
  <si>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</si>
  <si>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</si>
  <si>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</si>
  <si>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</si>
  <si>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</si>
  <si>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</si>
  <si>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</si>
  <si>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</si>
  <si>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</si>
  <si>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</si>
  <si>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</si>
  <si>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</si>
  <si>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</si>
  <si>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</si>
  <si>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</si>
  <si>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</si>
  <si>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</si>
  <si>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</si>
  <si>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</si>
  <si>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</si>
  <si>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</si>
  <si>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</si>
  <si>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</si>
  <si>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</si>
  <si>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</si>
  <si>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</si>
  <si>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</si>
  <si>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</si>
  <si>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</si>
  <si>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</si>
  <si>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</si>
  <si>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</si>
  <si>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</si>
  <si>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</si>
  <si>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</si>
  <si>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</si>
  <si>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</si>
  <si>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</si>
  <si>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</si>
  <si>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</si>
  <si>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</si>
  <si>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</si>
  <si>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</si>
  <si>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</si>
  <si>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</si>
  <si>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</si>
  <si>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</si>
  <si>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</si>
  <si>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</si>
  <si>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</si>
  <si>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</si>
  <si>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</si>
  <si>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</si>
  <si>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</si>
  <si>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</si>
  <si>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</si>
  <si>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</si>
  <si>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</si>
  <si>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</si>
  <si>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</si>
  <si>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</si>
  <si>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</si>
  <si>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</si>
  <si>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</si>
  <si>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</si>
  <si>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</si>
  <si>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</si>
  <si>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</si>
  <si>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</si>
  <si>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</si>
  <si>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</si>
  <si>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</si>
  <si>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</si>
  <si>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</si>
  <si>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</si>
  <si>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</si>
  <si>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</si>
  <si>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</si>
  <si>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</si>
  <si>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</si>
  <si>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</si>
  <si>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</si>
  <si>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</si>
  <si>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</si>
  <si>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</si>
  <si>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</si>
  <si>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</si>
  <si>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</si>
  <si>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</si>
  <si>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</si>
  <si>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</si>
  <si>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</si>
  <si>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</si>
  <si>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</si>
  <si>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</si>
  <si>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</si>
  <si>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</si>
  <si>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</si>
  <si>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</si>
  <si>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</si>
  <si>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</si>
  <si>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</si>
  <si>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</si>
  <si>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</si>
  <si>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</si>
  <si>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</si>
  <si>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</si>
  <si>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</si>
  <si>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</si>
  <si>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</si>
  <si>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</si>
  <si>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</si>
  <si>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</si>
  <si>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</si>
  <si>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</si>
  <si>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</si>
  <si>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</si>
  <si>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</si>
  <si>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</si>
  <si>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</si>
  <si>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</si>
  <si>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</si>
  <si>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</si>
  <si>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</si>
  <si>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</si>
  <si>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</si>
  <si>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</si>
  <si>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</si>
  <si>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</si>
  <si>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</si>
  <si>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</si>
  <si>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</si>
  <si>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</si>
  <si>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</si>
  <si>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</si>
  <si>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</si>
  <si>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</si>
  <si>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</si>
  <si>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</si>
  <si>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</si>
  <si>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</si>
  <si>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</si>
  <si>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</si>
  <si>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</si>
  <si>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</si>
  <si>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</si>
  <si>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</si>
  <si>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</si>
  <si>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</si>
  <si>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</si>
  <si>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</si>
  <si>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</si>
  <si>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</si>
  <si>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</si>
  <si>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</si>
  <si>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</si>
  <si>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</si>
  <si>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</si>
  <si>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</si>
  <si>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</si>
  <si>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</si>
  <si>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</si>
  <si>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</si>
  <si>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</si>
  <si>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</si>
  <si>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</si>
  <si>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</si>
  <si>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</si>
  <si>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</si>
  <si>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</si>
  <si>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</si>
  <si>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</si>
  <si>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</si>
  <si>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</si>
  <si>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</si>
  <si>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</si>
  <si>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</si>
  <si>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</si>
  <si>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</si>
  <si>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</si>
  <si>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</si>
  <si>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</si>
  <si>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</si>
  <si>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</si>
  <si>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</si>
  <si>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</si>
  <si>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</si>
  <si>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</si>
  <si>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</si>
  <si>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</si>
  <si>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</si>
  <si>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</si>
  <si>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</si>
  <si>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</si>
  <si>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</si>
  <si>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</si>
  <si>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</si>
  <si>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</si>
  <si>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</si>
  <si>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</si>
  <si>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</si>
  <si>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</si>
  <si>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</si>
  <si>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</si>
  <si>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</si>
  <si>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</si>
  <si>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</si>
  <si>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</si>
  <si>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</si>
  <si>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</si>
  <si>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</si>
  <si>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</si>
  <si>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</si>
  <si>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</si>
  <si>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</si>
  <si>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</si>
  <si>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</si>
  <si>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</si>
  <si>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</si>
  <si>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</si>
  <si>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</si>
  <si>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</si>
  <si>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</si>
  <si>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</si>
  <si>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</si>
  <si>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</si>
  <si>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</si>
  <si>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</si>
  <si>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</si>
  <si>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</si>
  <si>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</si>
  <si>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</si>
  <si>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</si>
  <si>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</si>
  <si>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</si>
  <si>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</si>
  <si>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</si>
  <si>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</si>
  <si>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</si>
  <si>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</si>
  <si>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</si>
  <si>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</si>
  <si>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</si>
  <si>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</si>
  <si>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</si>
  <si>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</si>
  <si>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</si>
  <si>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</si>
  <si>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</si>
  <si>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</si>
  <si>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</si>
  <si>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</si>
  <si>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</si>
  <si>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</si>
  <si>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</si>
  <si>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</si>
  <si>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</si>
  <si>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</si>
  <si>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</si>
  <si>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</si>
  <si>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</si>
  <si>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</si>
  <si>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</si>
  <si>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</si>
  <si>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</si>
  <si>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</si>
  <si>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</si>
  <si>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</si>
  <si>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</si>
  <si>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</si>
  <si>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</si>
  <si>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</si>
  <si>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</si>
  <si>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</si>
  <si>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</si>
  <si>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</si>
  <si>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</si>
  <si>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</si>
  <si>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</si>
  <si>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</si>
  <si>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</si>
  <si>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</si>
  <si>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</si>
  <si>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</si>
  <si>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</si>
  <si>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</si>
  <si>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</si>
  <si>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</si>
  <si>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</si>
  <si>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</si>
  <si>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</si>
  <si>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</si>
  <si>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</si>
  <si>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</si>
  <si>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</si>
  <si>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</si>
  <si>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</si>
  <si>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</si>
  <si>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</si>
  <si>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</si>
  <si>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</si>
  <si>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</si>
  <si>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</si>
  <si>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</si>
  <si>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</si>
  <si>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</si>
  <si>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</si>
  <si>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</si>
  <si>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</si>
  <si>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</si>
  <si>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</si>
  <si>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</si>
  <si>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</si>
  <si>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</si>
  <si>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</si>
  <si>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</si>
  <si>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</si>
  <si>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</si>
  <si>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</si>
  <si>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</si>
  <si>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</si>
  <si>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</si>
  <si>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</si>
  <si>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</si>
  <si>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</si>
  <si>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</si>
  <si>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</si>
  <si>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</si>
  <si>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</si>
  <si>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</si>
  <si>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</si>
  <si>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</si>
  <si>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</si>
  <si>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</si>
  <si>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</si>
  <si>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</si>
  <si>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</si>
  <si>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</si>
  <si>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</si>
  <si>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</si>
  <si>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</si>
  <si>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</si>
  <si>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</si>
  <si>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</si>
  <si>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</si>
  <si>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</si>
  <si>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</si>
  <si>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</si>
  <si>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</si>
  <si>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</si>
  <si>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</si>
  <si>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</si>
  <si>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</si>
  <si>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</si>
  <si>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</si>
  <si>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</si>
  <si>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</si>
  <si>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</si>
  <si>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</si>
  <si>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</si>
  <si>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</si>
  <si>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</si>
  <si>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</si>
  <si>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</si>
  <si>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</si>
  <si>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</si>
  <si>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</si>
  <si>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</si>
  <si>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</si>
  <si>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</si>
  <si>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</si>
  <si>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</si>
  <si>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</si>
  <si>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</si>
  <si>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</si>
  <si>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</si>
  <si>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</si>
  <si>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</si>
  <si>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</si>
  <si>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</si>
  <si>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</si>
  <si>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</si>
  <si>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</si>
  <si>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</si>
  <si>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</si>
  <si>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</si>
  <si>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</si>
  <si>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</si>
  <si>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</si>
  <si>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</si>
  <si>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</si>
  <si>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</si>
  <si>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</si>
  <si>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</si>
  <si>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</si>
  <si>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</si>
  <si>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</si>
  <si>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</si>
  <si>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</si>
  <si>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</si>
  <si>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</si>
  <si>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</si>
  <si>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</si>
  <si>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</si>
  <si>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</si>
  <si>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</si>
  <si>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</si>
  <si>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</si>
  <si>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</si>
  <si>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</si>
  <si>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</si>
  <si>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</si>
  <si>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</si>
  <si>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</si>
  <si>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</si>
  <si>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</si>
  <si>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</si>
  <si>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</si>
  <si>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</si>
  <si>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</si>
  <si>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</si>
  <si>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</si>
  <si>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</si>
  <si>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</si>
  <si>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</si>
  <si>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</si>
  <si>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</si>
  <si>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</si>
  <si>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</si>
  <si>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</si>
  <si>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</si>
  <si>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</si>
  <si>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</si>
  <si>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</si>
  <si>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</si>
  <si>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</si>
  <si>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</si>
  <si>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</si>
  <si>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</si>
  <si>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</si>
  <si>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</si>
  <si>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</si>
  <si>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</si>
  <si>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</si>
  <si>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</si>
  <si>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</si>
  <si>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</si>
  <si>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</si>
  <si>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</si>
  <si>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</si>
  <si>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</si>
  <si>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</si>
  <si>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</si>
  <si>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</si>
  <si>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</si>
  <si>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</si>
  <si>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</si>
  <si>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</si>
  <si>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</si>
  <si>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</si>
  <si>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</si>
  <si>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</si>
  <si>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</si>
  <si>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</si>
  <si>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</si>
  <si>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</si>
  <si>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</si>
  <si>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</si>
  <si>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</si>
  <si>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</si>
  <si>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</si>
  <si>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</si>
  <si>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</si>
  <si>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</si>
  <si>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</si>
  <si>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</si>
  <si>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</si>
  <si>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</si>
  <si>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</si>
  <si>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</si>
  <si>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</si>
  <si>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</si>
  <si>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</si>
  <si>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</si>
  <si>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</si>
  <si>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</si>
  <si>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</si>
  <si>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</si>
  <si>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</si>
  <si>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</si>
  <si>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</si>
  <si>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</si>
  <si>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</si>
  <si>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</si>
  <si>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</si>
  <si>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</si>
  <si>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</si>
  <si>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</si>
  <si>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</si>
  <si>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</si>
  <si>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</si>
  <si>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</si>
  <si>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</si>
  <si>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</si>
  <si>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</si>
  <si>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</si>
  <si>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</si>
  <si>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</si>
  <si>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</si>
  <si>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</si>
  <si>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</si>
  <si>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</si>
  <si>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</si>
  <si>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</si>
  <si>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</si>
  <si>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</si>
  <si>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</si>
  <si>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</si>
  <si>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</si>
  <si>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</si>
  <si>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</si>
  <si>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</si>
  <si>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</si>
  <si>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</si>
  <si>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</si>
  <si>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</si>
  <si>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</si>
  <si>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</si>
  <si>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</si>
  <si>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</si>
  <si>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</si>
  <si>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</si>
  <si>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</si>
  <si>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</si>
  <si>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</si>
  <si>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</si>
  <si>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</si>
  <si>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</si>
  <si>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</si>
  <si>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</si>
  <si>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</si>
  <si>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</si>
  <si>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</si>
  <si>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</si>
  <si>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</si>
  <si>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</si>
  <si>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</si>
  <si>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</si>
  <si>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</si>
  <si>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</si>
  <si>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</si>
  <si>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</si>
  <si>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</si>
  <si>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</si>
  <si>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</si>
  <si>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</si>
  <si>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</si>
  <si>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</si>
  <si>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</si>
  <si>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</si>
  <si>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</si>
  <si>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</si>
  <si>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</si>
  <si>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</si>
  <si>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</si>
  <si>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</si>
  <si>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</si>
  <si>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</si>
  <si>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</si>
  <si>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</si>
  <si>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</si>
  <si>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</si>
  <si>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</si>
  <si>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</si>
  <si>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</si>
  <si>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</si>
  <si>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</si>
  <si>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</si>
  <si>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</si>
  <si>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</si>
  <si>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</si>
  <si>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</si>
  <si>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</si>
  <si>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</si>
  <si>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</si>
  <si>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</si>
  <si>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</si>
  <si>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</si>
  <si>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</si>
  <si>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</si>
  <si>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</si>
  <si>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</si>
  <si>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</si>
  <si>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</si>
  <si>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</si>
  <si>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</si>
  <si>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</si>
  <si>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</si>
  <si>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</si>
  <si>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</si>
  <si>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</si>
  <si>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</si>
  <si>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</si>
  <si>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</si>
  <si>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</si>
  <si>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</si>
  <si>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</si>
  <si>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</si>
  <si>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</si>
  <si>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</si>
  <si>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</si>
  <si>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</si>
  <si>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</si>
  <si>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</si>
  <si>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</si>
  <si>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</si>
  <si>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</si>
  <si>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</si>
  <si>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</si>
  <si>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</si>
  <si>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</si>
  <si>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</si>
  <si>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</si>
  <si>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</si>
  <si>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</si>
  <si>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</si>
  <si>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</si>
  <si>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</si>
  <si>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</si>
  <si>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</si>
  <si>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</si>
  <si>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</si>
  <si>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</si>
  <si>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</si>
  <si>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</si>
  <si>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</si>
  <si>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</si>
  <si>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</si>
  <si>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</si>
  <si>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</si>
  <si>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</si>
  <si>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</si>
  <si>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</si>
  <si>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</si>
  <si>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</si>
  <si>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</si>
  <si>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</si>
  <si>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</si>
  <si>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</si>
  <si>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</si>
  <si>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</si>
  <si>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</si>
  <si>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</si>
  <si>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</si>
  <si>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</si>
  <si>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</si>
  <si>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</si>
  <si>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</si>
  <si>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</si>
  <si>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</si>
  <si>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</si>
  <si>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</si>
  <si>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</si>
  <si>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</si>
  <si>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</si>
  <si>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</si>
  <si>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</si>
  <si>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</si>
  <si>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</si>
  <si>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</si>
  <si>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</si>
  <si>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</si>
  <si>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</si>
  <si>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</si>
  <si>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</si>
  <si>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</si>
  <si>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</si>
  <si>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</si>
  <si>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</si>
  <si>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</si>
  <si>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</si>
  <si>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</si>
  <si>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</si>
  <si>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</si>
  <si>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</si>
  <si>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</si>
  <si>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</si>
  <si>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</si>
  <si>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</si>
  <si>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</si>
  <si>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</si>
  <si>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</si>
  <si>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</si>
  <si>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</si>
  <si>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</si>
  <si>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</si>
  <si>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</si>
  <si>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</si>
  <si>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</si>
  <si>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</si>
  <si>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</si>
  <si>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</si>
  <si>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</si>
  <si>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</si>
  <si>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</si>
  <si>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</si>
  <si>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</si>
  <si>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</si>
  <si>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</si>
  <si>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</si>
  <si>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</si>
  <si>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</si>
  <si>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</si>
  <si>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</si>
  <si>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</si>
  <si>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</si>
  <si>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</si>
  <si>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</si>
  <si>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</si>
  <si>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</si>
  <si>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</si>
  <si>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</si>
  <si>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</si>
  <si>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</si>
  <si>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</si>
  <si>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</si>
  <si>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</si>
  <si>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</si>
  <si>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</si>
  <si>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</si>
  <si>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</si>
  <si>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</si>
  <si>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</si>
  <si>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</si>
  <si>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</si>
  <si>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</si>
  <si>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</si>
  <si>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</si>
  <si>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</si>
  <si>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</si>
  <si>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</si>
  <si>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</si>
  <si>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</si>
  <si>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</si>
  <si>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</si>
  <si>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</si>
  <si>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</si>
  <si>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</si>
  <si>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</si>
  <si>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</si>
  <si>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</si>
  <si>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</si>
  <si>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</si>
  <si>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</si>
  <si>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</si>
  <si>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</si>
  <si>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</si>
  <si>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</si>
  <si>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</si>
  <si>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</si>
  <si>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</si>
  <si>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</si>
  <si>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</si>
  <si>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</si>
  <si>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</si>
  <si>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</si>
  <si>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</si>
  <si>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</si>
  <si>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</si>
  <si>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</si>
  <si>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</si>
  <si>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</si>
  <si>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</si>
  <si>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</si>
  <si>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</si>
  <si>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</si>
  <si>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</si>
  <si>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</si>
  <si>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</si>
  <si>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</si>
  <si>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</si>
  <si>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</si>
  <si>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</si>
  <si>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</si>
  <si>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</si>
  <si>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</si>
  <si>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</si>
  <si>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</si>
  <si>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</si>
  <si>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</si>
  <si>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</si>
  <si>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</si>
  <si>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</si>
  <si>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</si>
  <si>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</si>
  <si>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</si>
  <si>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</si>
  <si>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</si>
  <si>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</si>
  <si>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</si>
  <si>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</si>
  <si>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</si>
  <si>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</si>
  <si>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</si>
  <si>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</si>
  <si>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</si>
  <si>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</si>
  <si>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</si>
  <si>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</si>
  <si>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</si>
  <si>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</si>
  <si>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</si>
  <si>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</si>
  <si>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</si>
  <si>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</si>
  <si>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</si>
  <si>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</si>
  <si>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</si>
  <si>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</si>
  <si>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</si>
  <si>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</si>
  <si>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</si>
  <si>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</si>
  <si>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</si>
  <si>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</si>
  <si>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</si>
  <si>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</si>
  <si>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</si>
  <si>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</si>
  <si>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</si>
  <si>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</si>
  <si>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</si>
  <si>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</si>
  <si>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</si>
  <si>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</si>
  <si>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</si>
  <si>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</si>
  <si>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</si>
  <si>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</si>
  <si>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</si>
  <si>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</si>
  <si>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</si>
  <si>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</si>
  <si>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</si>
  <si>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</si>
  <si>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</si>
  <si>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</si>
  <si>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</si>
  <si>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</si>
  <si>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</si>
  <si>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</si>
  <si>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</si>
  <si>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</si>
  <si>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</si>
  <si>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</si>
  <si>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</si>
  <si>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</si>
  <si>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</si>
  <si>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</si>
  <si>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</si>
  <si>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</si>
  <si>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</si>
  <si>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</si>
  <si>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</si>
  <si>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</si>
  <si>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</si>
  <si>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</si>
  <si>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</si>
  <si>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</si>
  <si>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</si>
  <si>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</si>
  <si>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</si>
  <si>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</si>
  <si>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</si>
  <si>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</si>
  <si>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</si>
  <si>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</si>
  <si>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</si>
  <si>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</si>
  <si>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</si>
  <si>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</si>
  <si>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</si>
  <si>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</si>
  <si>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</si>
  <si>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</si>
  <si>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</si>
  <si>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</si>
  <si>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</si>
  <si>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</si>
  <si>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</si>
  <si>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</si>
  <si>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</si>
  <si>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</si>
  <si>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</si>
  <si>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</si>
  <si>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</si>
  <si>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</si>
  <si>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</si>
  <si>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</si>
  <si>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</si>
  <si>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</si>
  <si>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</si>
  <si>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</si>
  <si>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</si>
  <si>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</si>
  <si>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</si>
  <si>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</si>
  <si>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</si>
  <si>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</si>
  <si>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</si>
  <si>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</si>
  <si>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</si>
  <si>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</si>
  <si>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</si>
  <si>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</si>
  <si>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</si>
  <si>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</si>
  <si>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</si>
  <si>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</si>
  <si>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</si>
  <si>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</si>
  <si>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</si>
  <si>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</si>
  <si>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</si>
  <si>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</si>
  <si>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</si>
  <si>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</si>
  <si>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</si>
  <si>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</si>
  <si>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</si>
  <si>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</si>
  <si>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</si>
  <si>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</si>
  <si>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</si>
  <si>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</si>
  <si>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</si>
  <si>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</si>
  <si>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</si>
  <si>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</si>
  <si>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</si>
  <si>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</si>
  <si>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</si>
  <si>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</si>
  <si>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</si>
  <si>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</si>
  <si>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</si>
  <si>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</si>
  <si>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</si>
  <si>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</si>
  <si>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</si>
  <si>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</si>
  <si>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</si>
  <si>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</si>
  <si>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</si>
  <si>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</si>
  <si>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</si>
  <si>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</si>
  <si>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</si>
  <si>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</si>
  <si>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</si>
  <si>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</si>
  <si>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</si>
  <si>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</si>
  <si>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</si>
  <si>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</si>
  <si>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</si>
  <si>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</si>
  <si>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</si>
  <si>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</si>
  <si>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</si>
  <si>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</si>
  <si>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</si>
  <si>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</si>
  <si>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</si>
  <si>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</si>
  <si>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</si>
  <si>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</si>
  <si>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</si>
  <si>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</si>
  <si>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</si>
  <si>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</si>
  <si>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</si>
  <si>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</si>
  <si>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</si>
  <si>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</si>
  <si>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</si>
  <si>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</si>
  <si>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</si>
  <si>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</si>
  <si>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</si>
  <si>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</si>
  <si>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</si>
  <si>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</si>
  <si>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</si>
  <si>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</si>
  <si>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</si>
  <si>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</si>
  <si>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</si>
  <si>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</si>
  <si>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</si>
  <si>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</si>
  <si>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</si>
  <si>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</si>
  <si>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</si>
  <si>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</si>
  <si>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</si>
  <si>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</si>
  <si>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</si>
  <si>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</si>
  <si>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</si>
  <si>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</si>
  <si>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</si>
  <si>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</si>
  <si>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</si>
  <si>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</si>
  <si>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</si>
  <si>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</si>
  <si>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</si>
  <si>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</si>
  <si>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</si>
  <si>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</si>
  <si>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</si>
  <si>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</si>
  <si>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</si>
  <si>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</si>
  <si>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</si>
  <si>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</si>
  <si>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</si>
  <si>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</si>
  <si>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</si>
  <si>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</si>
  <si>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</si>
  <si>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</si>
  <si>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</si>
  <si>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</si>
  <si>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</si>
  <si>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</si>
  <si>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</si>
  <si>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</si>
  <si>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</si>
  <si>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</si>
  <si>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</si>
  <si>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</si>
  <si>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</si>
  <si>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</si>
  <si>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</si>
  <si>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</si>
  <si>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</si>
  <si>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</si>
  <si>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</si>
  <si>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</si>
  <si>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</si>
  <si>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</si>
  <si>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</si>
  <si>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</si>
  <si>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</si>
  <si>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</si>
  <si>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</si>
  <si>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</si>
  <si>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</si>
  <si>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</si>
  <si>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</si>
  <si>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</si>
  <si>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</si>
  <si>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</si>
  <si>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</si>
  <si>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</si>
  <si>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</si>
  <si>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</si>
  <si>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</si>
  <si>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</si>
  <si>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</si>
  <si>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</si>
  <si>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</si>
  <si>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</si>
  <si>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</si>
  <si>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</si>
  <si>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</si>
  <si>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</si>
  <si>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</si>
  <si>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</si>
  <si>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</si>
  <si>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</si>
  <si>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</si>
  <si>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</si>
  <si>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</si>
  <si>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</si>
  <si>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</si>
  <si>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</si>
  <si>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</si>
  <si>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</si>
  <si>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</si>
  <si>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</si>
  <si>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</si>
  <si>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</si>
  <si>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</si>
  <si>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</si>
  <si>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</si>
  <si>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</si>
  <si>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</si>
  <si>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</si>
  <si>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</si>
  <si>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</si>
  <si>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</si>
  <si>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</si>
  <si>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</si>
  <si>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</si>
  <si>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</si>
  <si>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</si>
  <si>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</si>
  <si>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</si>
  <si>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</si>
  <si>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</si>
  <si>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</si>
  <si>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</si>
  <si>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</si>
  <si>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</si>
  <si>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</si>
  <si>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</si>
  <si>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</si>
  <si>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</si>
  <si>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</si>
  <si>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</si>
  <si>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</si>
  <si>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</si>
  <si>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</si>
  <si>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</si>
  <si>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</si>
  <si>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</si>
  <si>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</si>
  <si>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</si>
  <si>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</si>
  <si>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</si>
  <si>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</si>
  <si>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</si>
  <si>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</si>
  <si>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</si>
  <si>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</si>
  <si>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</si>
  <si>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</si>
  <si>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</si>
  <si>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</si>
  <si>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</si>
  <si>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</si>
  <si>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</si>
  <si>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</si>
  <si>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</si>
  <si>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</si>
  <si>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</si>
  <si>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</si>
  <si>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</si>
  <si>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</si>
  <si>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</si>
  <si>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</si>
  <si>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</si>
  <si>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</si>
  <si>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</si>
  <si>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</si>
  <si>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</si>
  <si>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</si>
  <si>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</si>
  <si>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</si>
  <si>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</si>
  <si>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</si>
  <si>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</si>
  <si>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</si>
  <si>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</si>
  <si>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</si>
  <si>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</si>
  <si>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</si>
  <si>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</si>
  <si>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</si>
  <si>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</si>
  <si>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</si>
  <si>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</si>
  <si>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</si>
  <si>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</si>
  <si>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</si>
  <si>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</si>
  <si>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</si>
  <si>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</si>
  <si>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</si>
  <si>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</si>
  <si>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</si>
  <si>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</si>
  <si>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</si>
  <si>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</si>
  <si>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</si>
  <si>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</si>
  <si>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</si>
  <si>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</si>
  <si>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</si>
  <si>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</si>
  <si>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</si>
  <si>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</si>
  <si>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</si>
  <si>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</si>
  <si>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</si>
  <si>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</si>
  <si>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</si>
  <si>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</si>
  <si>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</si>
  <si>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</si>
  <si>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</si>
  <si>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</si>
  <si>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</si>
  <si>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</si>
  <si>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</si>
  <si>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</si>
  <si>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</si>
  <si>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</si>
  <si>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</si>
  <si>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</si>
  <si>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</si>
  <si>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</si>
  <si>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</si>
  <si>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</si>
  <si>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</si>
  <si>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</si>
  <si>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</si>
  <si>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</si>
  <si>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</si>
  <si>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</si>
  <si>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</si>
  <si>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</si>
  <si>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</si>
  <si>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</si>
  <si>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</si>
  <si>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</si>
  <si>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</si>
  <si>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</si>
  <si>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</si>
  <si>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</si>
  <si>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</si>
  <si>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</si>
  <si>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</si>
  <si>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</si>
  <si>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</si>
  <si>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</si>
  <si>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</si>
  <si>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</si>
  <si>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</si>
  <si>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</si>
  <si>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</si>
  <si>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</si>
  <si>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</si>
  <si>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</si>
  <si>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</si>
  <si>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</si>
  <si>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</si>
  <si>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</si>
  <si>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</si>
  <si>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</si>
  <si>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</si>
  <si>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</si>
  <si>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</si>
  <si>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</si>
  <si>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</si>
  <si>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</si>
  <si>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</si>
  <si>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</si>
  <si>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</si>
  <si>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</si>
  <si>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</si>
  <si>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</si>
  <si>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</si>
  <si>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</si>
  <si>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</si>
  <si>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</si>
  <si>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</si>
  <si>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</si>
  <si>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</si>
  <si>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</si>
  <si>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</si>
  <si>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</si>
  <si>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</si>
  <si>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</si>
  <si>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</si>
  <si>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</si>
  <si>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</si>
  <si>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</si>
  <si>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</si>
  <si>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</si>
  <si>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</si>
  <si>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</si>
  <si>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</si>
  <si>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</si>
  <si>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</si>
  <si>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</si>
  <si>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</si>
  <si>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</si>
  <si>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</si>
  <si>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</si>
  <si>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</si>
  <si>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</si>
  <si>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</si>
  <si>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</si>
  <si>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</si>
  <si>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</si>
  <si>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</si>
  <si>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</si>
  <si>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</si>
  <si>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</si>
  <si>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</si>
  <si>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</si>
  <si>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</si>
  <si>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</si>
  <si>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</si>
  <si>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</si>
  <si>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</si>
  <si>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</si>
  <si>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</si>
  <si>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</si>
  <si>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</si>
  <si>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</si>
  <si>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</si>
  <si>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</si>
  <si>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</si>
  <si>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</si>
  <si>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</si>
  <si>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</si>
  <si>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</si>
  <si>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</si>
  <si>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</si>
  <si>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</si>
  <si>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</si>
  <si>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</si>
  <si>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</si>
  <si>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</si>
  <si>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</si>
  <si>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</si>
  <si>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</si>
  <si>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</si>
  <si>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</si>
  <si>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</si>
  <si>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</si>
  <si>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</si>
  <si>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</si>
  <si>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</si>
  <si>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</si>
  <si>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</si>
  <si>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</si>
  <si>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</si>
  <si>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</si>
  <si>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</si>
  <si>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</si>
  <si>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</si>
  <si>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</si>
  <si>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</si>
  <si>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</si>
  <si>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</si>
  <si>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</si>
  <si>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</si>
  <si>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</si>
  <si>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</si>
  <si>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</si>
  <si>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</si>
  <si>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</si>
  <si>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</si>
  <si>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</si>
  <si>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</si>
  <si>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</si>
  <si>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</si>
  <si>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</si>
  <si>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</si>
  <si>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</si>
  <si>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</si>
  <si>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</si>
  <si>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</si>
  <si>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</si>
  <si>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</si>
  <si>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</si>
  <si>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</si>
  <si>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</si>
  <si>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</si>
  <si>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</si>
  <si>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</si>
  <si>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</si>
  <si>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</si>
  <si>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</si>
  <si>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</si>
  <si>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</si>
  <si>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</si>
  <si>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</si>
  <si>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</si>
  <si>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</si>
  <si>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</si>
  <si>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</si>
  <si>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</si>
  <si>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</si>
  <si>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</si>
  <si>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</si>
  <si>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</si>
  <si>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</si>
  <si>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</si>
  <si>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</si>
  <si>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</si>
  <si>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</si>
  <si>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</si>
  <si>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</si>
  <si>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</si>
  <si>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</si>
  <si>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</si>
  <si>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</si>
  <si>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</si>
  <si>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</si>
  <si>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</si>
  <si>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</si>
  <si>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</si>
  <si>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</si>
  <si>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</si>
  <si>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</si>
  <si>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</si>
  <si>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</si>
  <si>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</si>
  <si>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</si>
  <si>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</si>
  <si>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</si>
  <si>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</si>
  <si>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</si>
  <si>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</si>
  <si>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</si>
  <si>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</si>
  <si>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</si>
  <si>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</si>
  <si>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</si>
  <si>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</si>
  <si>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</si>
  <si>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</si>
  <si>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</si>
  <si>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</si>
  <si>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</si>
  <si>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</si>
  <si>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</si>
  <si>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</si>
  <si>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</si>
  <si>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</si>
  <si>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</si>
  <si>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</si>
  <si>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</si>
  <si>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</si>
  <si>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</si>
  <si>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</si>
  <si>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</si>
  <si>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</si>
  <si>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</si>
  <si>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</si>
  <si>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</si>
  <si>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</si>
  <si>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</si>
  <si>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</si>
  <si>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</si>
  <si>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</si>
  <si>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</si>
  <si>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</si>
  <si>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</si>
  <si>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</si>
  <si>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</si>
  <si>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</si>
  <si>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</si>
  <si>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</si>
  <si>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</si>
  <si>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</si>
  <si>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</si>
  <si>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</si>
  <si>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</si>
  <si>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</si>
  <si>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</si>
  <si>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</si>
  <si>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</si>
  <si>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</si>
  <si>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</si>
  <si>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</si>
  <si>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</si>
  <si>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</si>
  <si>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</si>
  <si>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</si>
  <si>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</si>
  <si>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</si>
  <si>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</si>
  <si>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</si>
  <si>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</si>
  <si>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</si>
  <si>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</si>
  <si>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</si>
  <si>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</si>
  <si>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</si>
  <si>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</si>
  <si>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</si>
  <si>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</si>
  <si>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</si>
  <si>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</si>
  <si>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</si>
  <si>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</si>
  <si>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</si>
  <si>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</si>
  <si>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</si>
  <si>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</si>
  <si>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</si>
  <si>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</si>
  <si>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</si>
  <si>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</si>
  <si>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</si>
  <si>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</si>
  <si>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</si>
  <si>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</si>
  <si>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</si>
  <si>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</si>
  <si>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</si>
  <si>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</si>
  <si>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</si>
  <si>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</si>
  <si>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</si>
  <si>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</si>
  <si>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</si>
  <si>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</si>
  <si>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</si>
  <si>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</si>
  <si>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</si>
  <si>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</si>
  <si>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</si>
  <si>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</si>
  <si>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</si>
  <si>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</si>
  <si>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</si>
  <si>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</si>
  <si>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</si>
  <si>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</si>
  <si>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</si>
  <si>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</si>
  <si>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</si>
  <si>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</si>
  <si>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</si>
  <si>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</si>
  <si>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</si>
  <si>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</si>
  <si>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</si>
  <si>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</si>
  <si>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</si>
  <si>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</si>
  <si>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</si>
  <si>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</si>
  <si>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</si>
  <si>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</si>
  <si>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</si>
  <si>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</si>
  <si>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</si>
  <si>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</si>
  <si>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</si>
  <si>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</si>
  <si>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</si>
  <si>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</si>
  <si>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</si>
  <si>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</si>
  <si>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</si>
  <si>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</si>
  <si>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</si>
  <si>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</si>
  <si>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</si>
  <si>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</si>
  <si>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</si>
  <si>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</si>
  <si>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</si>
  <si>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</si>
  <si>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</si>
  <si>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</si>
  <si>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</si>
  <si>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</si>
  <si>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</si>
  <si>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</si>
  <si>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</si>
  <si>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</si>
  <si>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</si>
  <si>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</si>
  <si>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</si>
  <si>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</si>
  <si>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</si>
  <si>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</si>
  <si>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</si>
  <si>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</si>
  <si>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</si>
  <si>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</si>
  <si>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</si>
  <si>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</si>
  <si>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</si>
  <si>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</si>
  <si>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</si>
  <si>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</si>
  <si>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</si>
  <si>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</si>
  <si>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</si>
  <si>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</si>
  <si>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</si>
  <si>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</si>
  <si>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</si>
  <si>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</si>
  <si>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</si>
  <si>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</si>
  <si>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</si>
  <si>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</si>
  <si>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</si>
  <si>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</si>
  <si>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</si>
  <si>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</si>
  <si>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</si>
  <si>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</si>
  <si>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</si>
  <si>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</si>
  <si>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</si>
  <si>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</si>
  <si>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</si>
  <si>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</si>
  <si>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</si>
  <si>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</si>
  <si>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</si>
  <si>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</si>
  <si>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</si>
  <si>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</si>
  <si>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</si>
  <si>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</si>
  <si>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</si>
  <si>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</si>
  <si>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</si>
  <si>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</si>
  <si>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</si>
  <si>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</si>
  <si>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</si>
  <si>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</si>
  <si>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</si>
  <si>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</si>
  <si>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</si>
  <si>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</si>
  <si>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</si>
  <si>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</si>
  <si>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</si>
  <si>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</si>
  <si>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</si>
  <si>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</si>
  <si>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</si>
  <si>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</si>
  <si>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</si>
  <si>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</si>
  <si>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</si>
  <si>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</si>
  <si>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</si>
  <si>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</si>
  <si>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</si>
  <si>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</si>
  <si>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</si>
  <si>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</si>
  <si>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</si>
  <si>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</si>
  <si>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</si>
  <si>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</si>
  <si>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</si>
  <si>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</si>
  <si>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</si>
  <si>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</si>
  <si>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</si>
  <si>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</si>
  <si>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</si>
  <si>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</si>
  <si>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</si>
  <si>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</si>
  <si>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</si>
  <si>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</si>
  <si>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</si>
  <si>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</si>
  <si>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</si>
  <si>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</si>
  <si>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</si>
  <si>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</si>
  <si>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</si>
  <si>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</si>
  <si>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</si>
  <si>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</si>
  <si>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</si>
  <si>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</si>
  <si>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</si>
  <si>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</si>
  <si>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</si>
  <si>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</si>
  <si>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</si>
  <si>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</si>
  <si>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</si>
  <si>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</si>
  <si>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</si>
  <si>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</si>
  <si>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</si>
  <si>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</si>
  <si>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</si>
  <si>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</si>
  <si>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</si>
  <si>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</si>
  <si>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</si>
  <si>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</si>
  <si>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</si>
  <si>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</si>
  <si>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</si>
  <si>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</si>
  <si>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</si>
  <si>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</si>
  <si>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</si>
  <si>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</si>
  <si>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</si>
  <si>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</si>
  <si>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</si>
  <si>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</si>
  <si>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</si>
  <si>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</si>
  <si>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</si>
  <si>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</si>
  <si>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</si>
  <si>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</si>
  <si>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</si>
  <si>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</si>
  <si>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</si>
  <si>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</si>
  <si>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</si>
  <si>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</si>
  <si>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</si>
  <si>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</si>
  <si>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</si>
  <si>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</si>
  <si>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</si>
  <si>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</si>
  <si>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</si>
  <si>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</si>
  <si>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</si>
  <si>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</si>
  <si>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</si>
  <si>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</si>
  <si>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</si>
  <si>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</si>
  <si>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</si>
  <si>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</si>
  <si>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</si>
  <si>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</si>
  <si>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</si>
  <si>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</si>
  <si>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</si>
  <si>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</si>
  <si>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</si>
  <si>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</si>
  <si>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</si>
  <si>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</si>
  <si>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</si>
  <si>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</si>
  <si>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</si>
  <si>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</si>
  <si>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</si>
  <si>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</si>
  <si>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</si>
  <si>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</si>
  <si>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</si>
  <si>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</si>
  <si>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</si>
  <si>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</si>
  <si>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</si>
  <si>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</si>
  <si>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</si>
  <si>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</si>
  <si>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</si>
  <si>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</si>
  <si>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</si>
  <si>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</si>
  <si>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</si>
  <si>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</si>
  <si>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</si>
  <si>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</si>
  <si>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</si>
  <si>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</si>
  <si>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</si>
  <si>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</si>
  <si>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</si>
  <si>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</si>
  <si>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</si>
  <si>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</si>
  <si>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</si>
  <si>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</si>
  <si>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</si>
  <si>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</si>
  <si>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</si>
  <si>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</si>
  <si>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</si>
  <si>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</si>
  <si>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</si>
  <si>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</si>
  <si>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</si>
  <si>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</si>
  <si>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</si>
  <si>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</si>
  <si>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</si>
  <si>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</si>
  <si>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</si>
  <si>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</si>
  <si>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</si>
  <si>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</si>
  <si>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</si>
  <si>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</si>
  <si>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</si>
  <si>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</si>
  <si>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</si>
  <si>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</si>
  <si>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</si>
  <si>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</si>
  <si>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</si>
  <si>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</si>
  <si>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</si>
  <si>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</si>
  <si>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</si>
  <si>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</si>
  <si>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</si>
  <si>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</si>
  <si>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</si>
  <si>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</si>
  <si>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</si>
  <si>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</si>
  <si>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</si>
  <si>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</si>
  <si>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</si>
  <si>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</si>
  <si>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</si>
  <si>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</si>
  <si>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</si>
  <si>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</si>
  <si>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</si>
  <si>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</si>
  <si>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</si>
  <si>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</si>
  <si>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</si>
  <si>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</si>
  <si>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</si>
  <si>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</si>
  <si>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</si>
  <si>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</si>
  <si>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</si>
  <si>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</si>
  <si>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</si>
  <si>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</si>
  <si>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</si>
  <si>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</si>
  <si>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</si>
  <si>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</si>
  <si>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</si>
  <si>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</si>
  <si>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</si>
  <si>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</si>
  <si>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</si>
  <si>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</si>
  <si>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</si>
  <si>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</si>
  <si>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</si>
  <si>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</si>
  <si>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</si>
  <si>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</si>
  <si>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</si>
  <si>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</si>
  <si>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</si>
  <si>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</si>
  <si>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</si>
  <si>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</si>
  <si>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</si>
  <si>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</si>
  <si>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</si>
  <si>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</si>
  <si>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</si>
  <si>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</si>
  <si>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</si>
  <si>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</si>
  <si>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</si>
  <si>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</si>
  <si>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</si>
  <si>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</si>
  <si>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</si>
  <si>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</si>
  <si>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</si>
  <si>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</si>
  <si>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</si>
  <si>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</si>
  <si>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</si>
  <si>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</si>
  <si>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</si>
  <si>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</si>
  <si>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</si>
  <si>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</si>
  <si>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</si>
  <si>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</si>
  <si>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</si>
  <si>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</si>
  <si>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</si>
  <si>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</si>
  <si>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</si>
  <si>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</si>
  <si>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</si>
  <si>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</si>
  <si>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</si>
  <si>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</si>
  <si>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</si>
  <si>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</si>
  <si>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</si>
  <si>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</si>
  <si>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</si>
  <si>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</si>
  <si>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</si>
  <si>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</si>
  <si>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</si>
  <si>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</si>
  <si>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</si>
  <si>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</si>
  <si>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</si>
  <si>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</si>
  <si>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</si>
  <si>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</si>
  <si>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</si>
  <si>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</si>
  <si>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</si>
  <si>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</si>
  <si>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</si>
  <si>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</si>
  <si>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</si>
  <si>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</si>
  <si>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</si>
  <si>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</si>
  <si>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</si>
  <si>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</si>
  <si>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</si>
  <si>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</si>
  <si>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</si>
  <si>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</si>
  <si>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</si>
  <si>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</si>
  <si>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</si>
  <si>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</si>
  <si>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</si>
  <si>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</si>
  <si>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</si>
  <si>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</si>
  <si>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</si>
  <si>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</si>
  <si>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</si>
  <si>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</si>
  <si>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</si>
  <si>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</si>
  <si>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</si>
  <si>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</si>
  <si>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</si>
  <si>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</si>
  <si>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</si>
  <si>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</si>
  <si>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</si>
  <si>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</si>
  <si>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</si>
  <si>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</si>
  <si>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</si>
  <si>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</si>
  <si>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</si>
  <si>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</si>
  <si>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</si>
  <si>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</si>
  <si>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</si>
  <si>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</si>
  <si>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</si>
  <si>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</si>
  <si>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</si>
  <si>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</si>
  <si>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</si>
  <si>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</si>
  <si>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</si>
  <si>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</si>
  <si>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</si>
  <si>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</si>
  <si>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</si>
  <si>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</si>
  <si>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</si>
  <si>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</si>
  <si>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</si>
  <si>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</si>
  <si>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</si>
  <si>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</si>
  <si>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</si>
  <si>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</si>
  <si>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</si>
  <si>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</si>
  <si>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</si>
  <si>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</si>
  <si>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</si>
  <si>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</si>
  <si>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</si>
  <si>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</si>
  <si>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</si>
  <si>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</si>
  <si>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</si>
  <si>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</si>
  <si>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</si>
  <si>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</si>
  <si>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</si>
  <si>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</si>
  <si>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</si>
  <si>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</si>
  <si>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</si>
  <si>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</si>
  <si>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</si>
  <si>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</si>
  <si>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</si>
  <si>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</si>
  <si>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</si>
  <si>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</si>
  <si>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</si>
  <si>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</si>
  <si>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</si>
  <si>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</si>
  <si>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</si>
  <si>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</si>
  <si>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</si>
  <si>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</si>
  <si>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</si>
  <si>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</si>
  <si>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</si>
  <si>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</si>
  <si>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</si>
  <si>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</si>
  <si>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</si>
  <si>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</si>
  <si>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</si>
  <si>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</si>
  <si>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</si>
  <si>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</si>
  <si>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</si>
  <si>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</si>
  <si>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</si>
  <si>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</si>
  <si>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</si>
  <si>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</si>
  <si>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</si>
  <si>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</si>
  <si>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</si>
  <si>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</si>
  <si>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</si>
  <si>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</si>
  <si>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</si>
  <si>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</si>
  <si>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</si>
  <si>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</si>
  <si>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</si>
  <si>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</si>
  <si>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</si>
  <si>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</si>
  <si>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</si>
  <si>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</si>
  <si>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</si>
  <si>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</si>
  <si>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</si>
  <si>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</si>
  <si>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</si>
  <si>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</si>
  <si>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</si>
  <si>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</si>
  <si>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</si>
  <si>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</si>
  <si>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</si>
  <si>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</si>
  <si>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</si>
  <si>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</si>
  <si>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</si>
  <si>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</si>
  <si>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</si>
  <si>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</si>
  <si>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</si>
  <si>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</si>
  <si>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</si>
  <si>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</si>
  <si>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</si>
  <si>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</si>
  <si>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</si>
  <si>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</si>
  <si>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</si>
  <si>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</si>
  <si>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</si>
  <si>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</si>
  <si>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</si>
  <si>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</si>
  <si>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</si>
  <si>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</si>
  <si>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</si>
  <si>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</si>
  <si>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</si>
  <si>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</si>
  <si>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</si>
  <si>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</si>
  <si>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</si>
  <si>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</si>
  <si>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</si>
  <si>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</si>
  <si>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</si>
  <si>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</si>
  <si>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</si>
  <si>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</si>
  <si>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</si>
  <si>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</si>
  <si>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</si>
  <si>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</si>
  <si>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</si>
  <si>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</si>
  <si>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</si>
  <si>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</si>
  <si>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</si>
  <si>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</si>
  <si>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</si>
  <si>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</si>
  <si>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</si>
  <si>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</si>
  <si>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</si>
  <si>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</si>
  <si>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</si>
  <si>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</si>
  <si>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</si>
  <si>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</si>
  <si>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</si>
  <si>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</si>
  <si>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</si>
  <si>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</si>
  <si>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</si>
  <si>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</si>
  <si>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</si>
  <si>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</si>
  <si>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</si>
  <si>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</si>
  <si>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</si>
  <si>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</si>
  <si>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</si>
  <si>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</si>
  <si>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</si>
  <si>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</si>
  <si>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</si>
  <si>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</si>
  <si>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</si>
  <si>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</si>
  <si>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</si>
  <si>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</si>
  <si>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</si>
  <si>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</si>
  <si>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</si>
  <si>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</si>
  <si>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</si>
  <si>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</si>
  <si>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</si>
  <si>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</si>
  <si>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</si>
  <si>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</si>
  <si>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</si>
  <si>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</si>
  <si>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</si>
  <si>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</si>
  <si>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</si>
  <si>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</si>
  <si>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</si>
  <si>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</si>
  <si>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</si>
  <si>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</si>
  <si>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</si>
  <si>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</si>
  <si>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</si>
  <si>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</si>
  <si>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</si>
  <si>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</si>
  <si>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</si>
  <si>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</si>
  <si>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</si>
  <si>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</si>
  <si>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</si>
  <si>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</si>
  <si>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</si>
  <si>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</si>
  <si>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</si>
  <si>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</si>
  <si>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</si>
  <si>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</si>
  <si>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</si>
  <si>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</si>
  <si>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</si>
  <si>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</si>
  <si>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</si>
  <si>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</si>
  <si>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</si>
  <si>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</si>
  <si>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</si>
  <si>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</si>
  <si>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</si>
  <si>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</si>
  <si>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</si>
  <si>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</si>
  <si>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</si>
  <si>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</si>
  <si>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</si>
  <si>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</si>
  <si>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</si>
  <si>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</si>
  <si>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</si>
  <si>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</si>
  <si>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</si>
  <si>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</si>
  <si>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</si>
  <si>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</si>
  <si>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</si>
  <si>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</si>
  <si>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</si>
  <si>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</si>
  <si>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</si>
  <si>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</si>
  <si>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</si>
  <si>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</si>
  <si>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</si>
  <si>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</si>
  <si>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</si>
  <si>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</si>
  <si>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</si>
  <si>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</si>
  <si>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</si>
  <si>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</si>
  <si>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</si>
  <si>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</si>
  <si>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</si>
  <si>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</si>
  <si>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</si>
  <si>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</si>
  <si>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</si>
  <si>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</si>
  <si>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</si>
  <si>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</si>
  <si>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</si>
  <si>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</si>
  <si>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</si>
  <si>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</si>
  <si>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</si>
  <si>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</si>
  <si>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</si>
  <si>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</si>
  <si>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</si>
  <si>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</si>
  <si>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</si>
  <si>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</si>
  <si>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</si>
  <si>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</si>
  <si>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</si>
  <si>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</si>
  <si>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</si>
  <si>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</si>
  <si>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</si>
  <si>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</si>
  <si>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</si>
  <si>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</si>
  <si>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</si>
  <si>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</si>
  <si>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</si>
  <si>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</si>
  <si>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</si>
  <si>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</si>
  <si>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</si>
  <si>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</si>
  <si>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</si>
  <si>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</si>
  <si>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</si>
  <si>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</si>
  <si>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</si>
  <si>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</si>
  <si>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</si>
  <si>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</si>
  <si>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</si>
  <si>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</si>
  <si>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</si>
  <si>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</si>
  <si>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</si>
  <si>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</si>
  <si>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</si>
  <si>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</si>
  <si>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</si>
  <si>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</si>
  <si>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</si>
  <si>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</si>
  <si>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</si>
  <si>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</si>
  <si>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</si>
  <si>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</si>
  <si>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</si>
  <si>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</si>
  <si>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</si>
  <si>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</si>
  <si>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</si>
  <si>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</si>
  <si>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</si>
  <si>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</si>
  <si>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</si>
  <si>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</si>
  <si>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</si>
  <si>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</si>
  <si>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</si>
  <si>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</si>
  <si>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</si>
  <si>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</si>
  <si>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</si>
  <si>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</si>
  <si>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</si>
  <si>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</si>
  <si>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</si>
  <si>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</si>
  <si>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</si>
  <si>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</si>
  <si>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</si>
  <si>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</si>
  <si>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</si>
  <si>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</si>
  <si>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</si>
  <si>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</si>
  <si>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</si>
  <si>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</si>
  <si>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</si>
  <si>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</si>
  <si>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</si>
  <si>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</si>
  <si>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</si>
  <si>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</si>
  <si>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</si>
  <si>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</si>
  <si>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</si>
  <si>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</si>
  <si>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</si>
  <si>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</si>
  <si>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</si>
  <si>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</si>
  <si>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</si>
  <si>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</si>
  <si>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</si>
  <si>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</si>
  <si>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</si>
  <si>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</si>
  <si>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</si>
  <si>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</si>
  <si>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</si>
  <si>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</si>
  <si>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</si>
  <si>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</si>
  <si>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</si>
  <si>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</si>
  <si>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</si>
  <si>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</si>
  <si>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</si>
  <si>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</si>
  <si>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</si>
  <si>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</si>
  <si>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</si>
  <si>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</si>
  <si>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</si>
  <si>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</si>
  <si>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</si>
  <si>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</si>
  <si>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</si>
  <si>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</si>
  <si>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</si>
  <si>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</si>
  <si>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</si>
  <si>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</si>
  <si>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</si>
  <si>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</si>
  <si>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</si>
  <si>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</si>
  <si>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</si>
  <si>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</si>
  <si>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</si>
  <si>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</si>
  <si>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</si>
  <si>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</si>
  <si>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</si>
  <si>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</si>
  <si>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</si>
  <si>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</si>
  <si>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</si>
  <si>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</si>
  <si>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</si>
  <si>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</si>
  <si>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</si>
  <si>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</si>
  <si>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</si>
  <si>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</si>
  <si>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</si>
  <si>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</si>
  <si>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</si>
  <si>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</si>
  <si>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</si>
  <si>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</si>
  <si>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</si>
  <si>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</si>
  <si>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</si>
  <si>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</si>
  <si>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</si>
  <si>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</si>
  <si>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</si>
  <si>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</si>
  <si>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</si>
  <si>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</si>
  <si>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</si>
  <si>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</si>
  <si>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</si>
  <si>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</si>
  <si>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</si>
  <si>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</si>
  <si>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</si>
  <si>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</si>
  <si>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</si>
  <si>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</si>
  <si>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</si>
  <si>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</si>
  <si>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</si>
  <si>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</si>
  <si>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</si>
  <si>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</si>
  <si>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</si>
  <si>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</si>
  <si>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</si>
  <si>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</si>
  <si>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</si>
  <si>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</si>
  <si>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</si>
  <si>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</si>
  <si>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</si>
  <si>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</si>
  <si>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</si>
  <si>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</si>
  <si>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</si>
  <si>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</si>
  <si>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</si>
  <si>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</si>
  <si>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</si>
  <si>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</si>
  <si>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</si>
  <si>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</si>
  <si>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</si>
  <si>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</si>
  <si>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</si>
  <si>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</si>
  <si>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</si>
  <si>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</si>
  <si>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</si>
  <si>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</si>
  <si>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</si>
  <si>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</si>
  <si>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</si>
  <si>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</si>
  <si>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</si>
  <si>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</si>
  <si>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</si>
  <si>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</si>
  <si>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</si>
  <si>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</si>
  <si>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</si>
  <si>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</si>
  <si>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</si>
  <si>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</si>
  <si>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</si>
  <si>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</si>
  <si>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</si>
  <si>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</si>
  <si>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</si>
  <si>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</si>
  <si>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</si>
  <si>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</si>
  <si>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</si>
  <si>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</si>
  <si>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</si>
  <si>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</si>
  <si>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</si>
  <si>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</si>
  <si>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</si>
  <si>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</si>
  <si>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</si>
  <si>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</si>
  <si>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</si>
  <si>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</si>
  <si>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</si>
  <si>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</si>
  <si>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</si>
  <si>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</si>
  <si>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</si>
  <si>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</si>
  <si>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</si>
  <si>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</si>
  <si>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</si>
  <si>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</si>
  <si>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</si>
  <si>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</si>
  <si>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</si>
  <si>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</si>
  <si>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</si>
  <si>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</si>
  <si>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</si>
  <si>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</si>
  <si>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</si>
  <si>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</si>
  <si>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</si>
  <si>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</si>
  <si>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</si>
  <si>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</si>
  <si>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</si>
  <si>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</si>
  <si>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</si>
  <si>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</si>
  <si>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</si>
  <si>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</si>
  <si>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</si>
  <si>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</si>
  <si>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</si>
  <si>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</si>
  <si>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</si>
  <si>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</si>
  <si>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</si>
  <si>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</si>
  <si>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</si>
  <si>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</si>
  <si>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</si>
  <si>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</si>
  <si>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</si>
  <si>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</si>
  <si>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</si>
  <si>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</si>
  <si>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</si>
  <si>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</si>
  <si>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</si>
  <si>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</si>
  <si>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</si>
  <si>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</si>
  <si>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</si>
  <si>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</si>
  <si>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</si>
  <si>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</si>
  <si>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</si>
  <si>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</si>
  <si>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</si>
  <si>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</si>
  <si>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</si>
  <si>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</si>
  <si>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</si>
  <si>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</si>
  <si>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</si>
  <si>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</si>
  <si>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</si>
  <si>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</si>
  <si>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</si>
  <si>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</si>
  <si>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</si>
  <si>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</si>
  <si>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</si>
  <si>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</si>
  <si>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</si>
  <si>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</si>
  <si>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</si>
  <si>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</si>
  <si>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</si>
  <si>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</si>
  <si>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</si>
  <si>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</si>
  <si>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</si>
  <si>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</si>
  <si>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</si>
  <si>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</si>
  <si>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</si>
  <si>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</si>
  <si>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</si>
  <si>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</si>
  <si>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</si>
  <si>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</si>
  <si>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</si>
  <si>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</si>
  <si>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</si>
  <si>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</si>
  <si>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</si>
  <si>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</si>
  <si>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</si>
  <si>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</si>
  <si>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</si>
  <si>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</si>
  <si>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</si>
  <si>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</si>
  <si>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</si>
  <si>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</si>
  <si>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</si>
  <si>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</si>
  <si>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</si>
  <si>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</si>
  <si>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</si>
  <si>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</si>
  <si>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</si>
  <si>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</si>
  <si>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</si>
  <si>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</si>
  <si>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</si>
  <si>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</si>
  <si>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</si>
  <si>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</si>
  <si>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</si>
  <si>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</si>
  <si>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</si>
  <si>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</si>
  <si>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</si>
  <si>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</si>
  <si>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</si>
  <si>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</si>
  <si>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</si>
  <si>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</si>
  <si>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</si>
  <si>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</si>
  <si>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</si>
  <si>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</si>
  <si>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</si>
  <si>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</si>
  <si>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</si>
  <si>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</si>
  <si>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</si>
  <si>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</si>
  <si>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</si>
  <si>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</si>
  <si>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</si>
  <si>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</si>
  <si>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</si>
  <si>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</si>
  <si>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</si>
  <si>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</si>
  <si>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</si>
  <si>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</si>
  <si>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</si>
  <si>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</si>
  <si>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</si>
  <si>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</si>
  <si>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</si>
  <si>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</si>
  <si>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</si>
  <si>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</si>
  <si>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</si>
  <si>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</si>
  <si>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</si>
  <si>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</si>
  <si>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</si>
  <si>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</si>
  <si>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</si>
  <si>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</si>
  <si>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</si>
  <si>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</si>
  <si>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</si>
  <si>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</si>
  <si>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</si>
  <si>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</si>
  <si>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</si>
  <si>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</si>
  <si>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</si>
  <si>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</si>
  <si>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</si>
  <si>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</si>
  <si>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</si>
  <si>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</si>
  <si>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</si>
  <si>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</si>
  <si>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</si>
  <si>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</si>
  <si>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</si>
  <si>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</si>
  <si>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</si>
  <si>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</si>
  <si>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</si>
  <si>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</si>
  <si>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</si>
  <si>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</si>
  <si>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</si>
  <si>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</si>
  <si>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</si>
  <si>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</si>
  <si>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</si>
  <si>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</si>
  <si>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</si>
  <si>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</si>
  <si>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</si>
  <si>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</si>
  <si>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</si>
  <si>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</si>
  <si>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</si>
  <si>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</si>
  <si>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</si>
  <si>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</si>
  <si>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</si>
  <si>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</si>
  <si>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</si>
  <si>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</si>
  <si>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</si>
  <si>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</si>
  <si>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</si>
  <si>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</si>
  <si>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</si>
  <si>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</si>
  <si>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</si>
  <si>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</si>
  <si>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</si>
  <si>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</si>
  <si>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</si>
  <si>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</si>
  <si>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</si>
  <si>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</si>
  <si>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</si>
  <si>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</si>
  <si>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</si>
  <si>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</si>
  <si>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</si>
  <si>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</si>
  <si>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</si>
  <si>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</si>
  <si>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</si>
  <si>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</si>
  <si>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</si>
  <si>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</si>
  <si>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</si>
  <si>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</si>
  <si>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</si>
  <si>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</si>
  <si>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</si>
  <si>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</si>
  <si>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</si>
  <si>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</si>
  <si>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</si>
  <si>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</si>
  <si>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</si>
  <si>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</si>
  <si>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</si>
  <si>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</si>
  <si>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</si>
  <si>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</si>
  <si>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</si>
  <si>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</si>
  <si>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</si>
  <si>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</si>
  <si>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</si>
  <si>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</si>
  <si>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</si>
  <si>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</si>
  <si>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</si>
  <si>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</si>
  <si>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</si>
  <si>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</si>
  <si>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</si>
  <si>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</si>
  <si>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</si>
  <si>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</si>
  <si>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</si>
  <si>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</si>
  <si>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</si>
  <si>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</si>
  <si>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</si>
  <si>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</si>
  <si>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</si>
  <si>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</si>
  <si>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</si>
  <si>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</si>
  <si>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</si>
  <si>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</si>
  <si>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</si>
  <si>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</si>
  <si>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</si>
  <si>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</si>
  <si>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</si>
  <si>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</si>
  <si>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</si>
  <si>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</si>
  <si>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</si>
  <si>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</si>
  <si>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</si>
  <si>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</si>
  <si>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</si>
  <si>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</si>
  <si>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</si>
  <si>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</si>
  <si>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</si>
  <si>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</si>
  <si>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</si>
  <si>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</si>
  <si>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</si>
  <si>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</si>
  <si>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</si>
  <si>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</si>
  <si>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</si>
  <si>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</si>
  <si>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</si>
  <si>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</si>
  <si>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</si>
  <si>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</si>
  <si>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</si>
  <si>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</si>
  <si>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</si>
  <si>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</si>
  <si>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</si>
  <si>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</si>
  <si>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</si>
  <si>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</si>
  <si>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</si>
  <si>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</si>
  <si>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</si>
  <si>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</si>
  <si>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</si>
  <si>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</si>
  <si>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</si>
  <si>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</si>
  <si>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</si>
  <si>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</si>
  <si>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</si>
  <si>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</si>
  <si>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</si>
  <si>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</si>
  <si>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</si>
  <si>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</si>
  <si>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</si>
  <si>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</si>
  <si>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</si>
  <si>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</si>
  <si>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</si>
  <si>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</si>
  <si>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</si>
  <si>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</si>
  <si>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</si>
  <si>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</si>
  <si>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</si>
  <si>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</si>
  <si>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</si>
  <si>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</si>
  <si>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</si>
  <si>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</si>
  <si>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</si>
  <si>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</si>
  <si>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</si>
  <si>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</si>
  <si>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</si>
  <si>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</si>
  <si>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</si>
  <si>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</si>
  <si>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</si>
  <si>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</si>
  <si>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</si>
  <si>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</si>
  <si>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</si>
  <si>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</si>
  <si>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</si>
  <si>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</si>
  <si>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</si>
  <si>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</si>
  <si>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</si>
  <si>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</si>
  <si>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</si>
  <si>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</si>
  <si>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</si>
  <si>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</si>
  <si>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</si>
  <si>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</si>
  <si>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</si>
  <si>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</si>
  <si>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</si>
  <si>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</si>
  <si>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</si>
  <si>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</si>
  <si>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</si>
  <si>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</si>
  <si>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</si>
  <si>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</si>
  <si>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</si>
  <si>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</si>
  <si>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</si>
  <si>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</si>
  <si>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</si>
  <si>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</si>
  <si>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</si>
  <si>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</si>
  <si>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</si>
  <si>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</si>
  <si>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</si>
  <si>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</si>
  <si>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</si>
  <si>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</si>
  <si>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</si>
  <si>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</si>
  <si>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</si>
  <si>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</si>
  <si>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</si>
  <si>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</si>
  <si>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</si>
  <si>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</si>
  <si>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</si>
  <si>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</si>
  <si>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</si>
  <si>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</si>
  <si>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</si>
  <si>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</si>
  <si>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</si>
  <si>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</si>
  <si>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</si>
  <si>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</si>
  <si>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</si>
  <si>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</si>
  <si>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</si>
  <si>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</si>
  <si>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</si>
  <si>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</si>
  <si>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</si>
  <si>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</si>
  <si>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</si>
  <si>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</si>
  <si>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</si>
  <si>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</si>
  <si>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</si>
  <si>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</si>
  <si>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</si>
  <si>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</si>
  <si>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</si>
  <si>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</si>
  <si>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</si>
  <si>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</si>
  <si>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</si>
  <si>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</si>
  <si>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</si>
  <si>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</si>
  <si>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</si>
  <si>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</si>
  <si>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</si>
  <si>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</si>
  <si>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</si>
  <si>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</si>
  <si>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</si>
  <si>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</si>
  <si>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</si>
  <si>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</si>
  <si>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</si>
  <si>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</si>
  <si>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</si>
  <si>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</si>
  <si>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</si>
  <si>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</si>
  <si>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</si>
  <si>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</si>
  <si>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</si>
  <si>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</si>
  <si>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</si>
  <si>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</si>
  <si>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</si>
  <si>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</si>
  <si>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</si>
  <si>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</si>
  <si>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</si>
  <si>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</si>
  <si>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</si>
  <si>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</si>
  <si>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</si>
  <si>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</si>
  <si>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</si>
  <si>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</si>
  <si>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</si>
  <si>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</si>
  <si>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</si>
  <si>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</si>
  <si>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</si>
  <si>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</si>
  <si>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</si>
  <si>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</si>
  <si>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</si>
  <si>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</si>
  <si>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</si>
  <si>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</si>
  <si>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</si>
  <si>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</si>
  <si>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</si>
  <si>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</si>
  <si>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</si>
  <si>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</si>
  <si>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</si>
  <si>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</si>
  <si>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</si>
  <si>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</si>
  <si>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</si>
  <si>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</si>
  <si>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</si>
  <si>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</si>
  <si>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</si>
  <si>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</si>
  <si>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</si>
  <si>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</si>
  <si>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</si>
  <si>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</si>
  <si>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</si>
  <si>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</si>
  <si>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</si>
  <si>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</si>
  <si>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</si>
  <si>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</si>
  <si>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</si>
  <si>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</si>
  <si>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</si>
  <si>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</si>
  <si>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</si>
  <si>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</si>
  <si>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</si>
  <si>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</si>
  <si>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</si>
  <si>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</si>
  <si>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</si>
  <si>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</si>
  <si>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</si>
  <si>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</si>
  <si>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</si>
  <si>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</si>
  <si>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</si>
  <si>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</si>
  <si>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</si>
  <si>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</si>
  <si>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</si>
  <si>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</si>
  <si>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</si>
  <si>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</si>
  <si>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</si>
  <si>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</si>
  <si>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</si>
  <si>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</si>
  <si>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</si>
  <si>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</si>
  <si>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</si>
  <si>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</si>
  <si>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</si>
  <si>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</si>
  <si>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</si>
  <si>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</si>
  <si>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</si>
  <si>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</si>
  <si>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</si>
  <si>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</si>
  <si>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</si>
  <si>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</si>
  <si>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</si>
  <si>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</si>
  <si>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</si>
  <si>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</si>
  <si>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</si>
  <si>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</si>
  <si>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</si>
  <si>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</si>
  <si>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</si>
  <si>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</si>
  <si>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</si>
  <si>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</si>
  <si>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</si>
  <si>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</si>
  <si>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</si>
  <si>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</si>
  <si>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</si>
  <si>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</si>
  <si>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</si>
  <si>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</si>
  <si>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</si>
  <si>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</si>
  <si>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</si>
  <si>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</si>
  <si>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</si>
  <si>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</si>
  <si>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</si>
  <si>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</si>
  <si>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</si>
  <si>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</si>
  <si>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</si>
  <si>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</si>
  <si>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</si>
  <si>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</si>
  <si>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</si>
  <si>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</si>
  <si>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</si>
  <si>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</si>
  <si>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</si>
  <si>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</si>
  <si>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</si>
  <si>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</si>
  <si>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</si>
  <si>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</si>
  <si>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</si>
  <si>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</si>
  <si>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</si>
  <si>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</si>
  <si>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</si>
  <si>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</si>
  <si>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</si>
  <si>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</si>
  <si>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</si>
  <si>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</si>
  <si>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</si>
  <si>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</si>
  <si>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</si>
  <si>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</si>
  <si>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</si>
  <si>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</si>
  <si>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</si>
  <si>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</si>
  <si>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</si>
  <si>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</si>
  <si>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</si>
  <si>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</si>
  <si>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</si>
  <si>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</si>
  <si>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</si>
  <si>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</si>
  <si>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</si>
  <si>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</si>
  <si>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</si>
  <si>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</si>
  <si>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</si>
  <si>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</si>
  <si>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</si>
  <si>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</si>
  <si>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</si>
  <si>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</si>
  <si>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</si>
  <si>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</si>
  <si>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</si>
  <si>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</si>
  <si>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</si>
  <si>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</si>
  <si>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</si>
  <si>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</si>
  <si>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</si>
  <si>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</si>
  <si>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</si>
  <si>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</si>
  <si>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</si>
  <si>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</si>
  <si>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</si>
  <si>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</si>
  <si>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</si>
  <si>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</si>
  <si>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</si>
  <si>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</si>
  <si>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</si>
  <si>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</si>
  <si>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</si>
  <si>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</si>
  <si>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</si>
  <si>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</si>
  <si>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</si>
  <si>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</si>
  <si>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</si>
  <si>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</si>
  <si>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</si>
  <si>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</si>
  <si>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</si>
  <si>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</si>
  <si>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</si>
  <si>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</si>
  <si>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</si>
  <si>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</si>
  <si>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</si>
  <si>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</si>
  <si>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</si>
  <si>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</si>
  <si>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</si>
  <si>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</si>
  <si>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</si>
  <si>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</si>
  <si>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</si>
  <si>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</si>
  <si>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</si>
  <si>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</si>
  <si>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</si>
  <si>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</si>
  <si>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</si>
  <si>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</si>
  <si>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</si>
  <si>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</si>
  <si>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</si>
  <si>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</si>
  <si>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</si>
  <si>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</si>
  <si>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</si>
  <si>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</si>
  <si>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</si>
  <si>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</si>
  <si>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</si>
  <si>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</si>
  <si>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</si>
  <si>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</si>
  <si>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</si>
  <si>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</si>
  <si>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</si>
  <si>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</si>
  <si>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</si>
  <si>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</si>
  <si>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</si>
  <si>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</si>
  <si>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</si>
  <si>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</si>
  <si>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</si>
  <si>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</si>
  <si>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</si>
  <si>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</si>
  <si>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</si>
  <si>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</si>
  <si>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</si>
  <si>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</si>
  <si>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</si>
  <si>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</si>
  <si>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</si>
  <si>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</si>
  <si>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</si>
  <si>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</si>
  <si>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</si>
  <si>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</si>
  <si>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</si>
  <si>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</si>
  <si>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</si>
  <si>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</si>
  <si>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</si>
  <si>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</si>
  <si>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</si>
  <si>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</si>
  <si>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</si>
  <si>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</si>
  <si>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</si>
  <si>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</si>
  <si>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</si>
  <si>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</si>
  <si>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</si>
  <si>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</si>
  <si>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</si>
  <si>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</si>
  <si>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</si>
  <si>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</si>
  <si>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</si>
  <si>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</si>
  <si>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</si>
  <si>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</si>
  <si>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</si>
  <si>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</si>
  <si>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</si>
  <si>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</si>
  <si>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</si>
  <si>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</si>
  <si>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</si>
  <si>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</si>
  <si>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</si>
  <si>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</si>
  <si>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</si>
  <si>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</si>
  <si>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</si>
  <si>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</si>
  <si>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</si>
  <si>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</si>
  <si>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</si>
  <si>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</si>
  <si>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</si>
  <si>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</si>
  <si>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</si>
  <si>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</si>
  <si>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</si>
  <si>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</si>
  <si>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</si>
  <si>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</si>
  <si>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</si>
  <si>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</si>
  <si>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</si>
  <si>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</si>
  <si>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</si>
  <si>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</si>
  <si>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</si>
  <si>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</si>
  <si>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</si>
  <si>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</si>
  <si>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</si>
  <si>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</si>
  <si>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</si>
  <si>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</si>
  <si>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</si>
  <si>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</si>
  <si>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</si>
  <si>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</si>
  <si>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</si>
  <si>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</si>
  <si>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</si>
  <si>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</si>
  <si>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</si>
  <si>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</si>
  <si>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</si>
  <si>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</si>
  <si>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</si>
  <si>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</si>
  <si>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</si>
  <si>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</si>
  <si>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</si>
  <si>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</si>
  <si>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</si>
  <si>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</si>
  <si>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</si>
  <si>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</si>
  <si>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</si>
  <si>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</si>
  <si>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</si>
  <si>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</si>
  <si>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</si>
  <si>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</si>
  <si>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</si>
  <si>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</si>
  <si>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</si>
  <si>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</si>
  <si>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</si>
  <si>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</si>
  <si>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</si>
  <si>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</si>
  <si>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</si>
  <si>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</si>
  <si>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</si>
  <si>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</si>
  <si>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</si>
  <si>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</si>
  <si>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</si>
  <si>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</si>
  <si>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</si>
  <si>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</si>
  <si>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</si>
  <si>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</si>
  <si>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</si>
  <si>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</si>
  <si>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</si>
  <si>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</si>
  <si>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</si>
  <si>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</si>
  <si>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</si>
  <si>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</si>
  <si>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</si>
  <si>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</si>
  <si>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</si>
  <si>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</si>
  <si>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</si>
  <si>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</si>
  <si>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</si>
  <si>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</si>
  <si>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</si>
  <si>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</si>
  <si>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</si>
  <si>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</si>
  <si>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</si>
  <si>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</si>
  <si>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</si>
  <si>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</si>
  <si>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</si>
  <si>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</si>
  <si>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</si>
  <si>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</si>
  <si>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</si>
  <si>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</si>
  <si>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</si>
  <si>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</si>
  <si>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</si>
  <si>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</si>
  <si>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</si>
  <si>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</si>
  <si>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</si>
  <si>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</si>
  <si>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</si>
  <si>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</si>
  <si>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</si>
  <si>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</si>
  <si>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</si>
  <si>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</si>
  <si>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</si>
  <si>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</si>
  <si>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</si>
  <si>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</si>
  <si>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</si>
  <si>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</si>
  <si>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</si>
  <si>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</si>
  <si>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</si>
  <si>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</si>
  <si>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</si>
  <si>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</si>
  <si>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</si>
  <si>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</si>
  <si>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</si>
  <si>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</si>
  <si>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</si>
  <si>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</si>
  <si>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</si>
  <si>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</si>
  <si>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</si>
  <si>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</si>
  <si>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</si>
  <si>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</si>
  <si>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</si>
  <si>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</si>
  <si>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</si>
  <si>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</si>
  <si>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</si>
  <si>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</si>
  <si>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</si>
  <si>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</si>
  <si>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</si>
  <si>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</si>
  <si>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</si>
  <si>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</si>
  <si>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</si>
  <si>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</si>
  <si>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</si>
  <si>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</si>
  <si>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</si>
  <si>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</si>
  <si>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</si>
  <si>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</si>
  <si>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</si>
  <si>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</si>
  <si>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</si>
  <si>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</si>
  <si>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</si>
  <si>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</si>
  <si>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</si>
  <si>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</si>
  <si>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</si>
  <si>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</si>
  <si>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</si>
  <si>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</si>
  <si>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</si>
  <si>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</si>
  <si>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</si>
  <si>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</si>
  <si>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</si>
  <si>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</si>
  <si>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</si>
  <si>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</si>
  <si>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</si>
  <si>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</si>
  <si>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</si>
  <si>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</si>
  <si>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</si>
  <si>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</si>
  <si>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</si>
  <si>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</si>
  <si>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</si>
  <si>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</si>
  <si>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</si>
  <si>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</si>
  <si>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</si>
  <si>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</si>
  <si>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</si>
  <si>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</si>
  <si>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</si>
  <si>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</si>
  <si>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</si>
  <si>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</si>
  <si>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</si>
  <si>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</si>
  <si>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</si>
  <si>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</si>
  <si>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</si>
  <si>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</si>
  <si>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</si>
  <si>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</si>
  <si>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</si>
  <si>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</si>
  <si>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</si>
  <si>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</si>
  <si>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</si>
  <si>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</si>
  <si>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</si>
  <si>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</si>
  <si>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</si>
  <si>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</si>
  <si>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</si>
  <si>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</si>
  <si>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</si>
  <si>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</si>
  <si>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</si>
  <si>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</si>
  <si>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</si>
  <si>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</si>
  <si>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</si>
  <si>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</si>
  <si>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</si>
  <si>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</si>
  <si>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</si>
  <si>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</si>
  <si>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</si>
  <si>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</si>
  <si>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</si>
  <si>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</si>
  <si>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</si>
  <si>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</si>
  <si>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</si>
  <si>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</si>
  <si>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</si>
  <si>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</si>
  <si>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</si>
  <si>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</si>
  <si>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</si>
  <si>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</si>
  <si>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</si>
  <si>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</si>
  <si>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</si>
  <si>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</si>
  <si>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</si>
  <si>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</si>
  <si>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</si>
  <si>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</si>
  <si>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</si>
  <si>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</si>
  <si>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</si>
  <si>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</si>
  <si>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</si>
  <si>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</si>
  <si>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</si>
  <si>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</si>
  <si>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</si>
  <si>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</si>
  <si>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</si>
  <si>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</si>
  <si>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</si>
  <si>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</si>
  <si>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</si>
  <si>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</si>
  <si>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</si>
  <si>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</si>
  <si>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</si>
  <si>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</si>
  <si>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</si>
  <si>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</si>
  <si>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</si>
  <si>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</si>
  <si>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</si>
  <si>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</si>
  <si>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</si>
  <si>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</si>
  <si>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</si>
  <si>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</si>
  <si>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</si>
  <si>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</si>
  <si>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</si>
  <si>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</si>
  <si>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</si>
  <si>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</si>
  <si>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</si>
  <si>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</si>
  <si>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</si>
  <si>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</si>
  <si>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</si>
  <si>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</si>
  <si>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</si>
  <si>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</si>
  <si>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</si>
  <si>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</si>
  <si>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</si>
  <si>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</si>
  <si>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</si>
  <si>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</si>
  <si>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</si>
  <si>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</si>
  <si>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</si>
  <si>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</si>
  <si>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</si>
  <si>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</si>
  <si>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</si>
  <si>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</si>
  <si>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</si>
  <si>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</si>
  <si>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</si>
  <si>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</si>
  <si>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</si>
  <si>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</si>
  <si>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</si>
  <si>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</si>
  <si>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</si>
  <si>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</si>
  <si>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</si>
  <si>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</si>
  <si>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</si>
  <si>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</si>
  <si>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</si>
  <si>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</si>
  <si>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</si>
  <si>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</si>
  <si>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</si>
  <si>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</si>
  <si>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</si>
  <si>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</si>
  <si>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</si>
  <si>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</si>
  <si>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</si>
  <si>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</si>
  <si>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</si>
  <si>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</si>
  <si>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</si>
  <si>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</si>
  <si>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</si>
  <si>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</si>
  <si>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</si>
  <si>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</si>
  <si>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</si>
  <si>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</si>
  <si>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</si>
  <si>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</si>
  <si>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</si>
  <si>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</si>
  <si>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</si>
  <si>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</si>
  <si>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</si>
  <si>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</si>
  <si>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</si>
  <si>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</si>
  <si>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</si>
  <si>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</si>
  <si>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</si>
  <si>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</si>
  <si>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</si>
  <si>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</si>
  <si>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</si>
  <si>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</si>
  <si>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</si>
  <si>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</si>
  <si>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</si>
  <si>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</si>
  <si>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</si>
  <si>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</si>
  <si>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</si>
  <si>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</si>
  <si>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</si>
  <si>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</si>
  <si>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</si>
  <si>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</si>
  <si>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</si>
  <si>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</si>
  <si>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</si>
  <si>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</si>
  <si>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</si>
  <si>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</si>
  <si>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</si>
  <si>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</si>
  <si>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</si>
  <si>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</si>
  <si>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</si>
  <si>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</si>
  <si>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</si>
  <si>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</si>
  <si>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</si>
  <si>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</si>
  <si>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</si>
  <si>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</si>
  <si>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</si>
  <si>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</si>
  <si>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</si>
  <si>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</si>
  <si>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</si>
  <si>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</si>
  <si>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</si>
  <si>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</si>
  <si>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</si>
  <si>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</si>
  <si>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</si>
  <si>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</si>
  <si>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</si>
  <si>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</si>
  <si>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</si>
  <si>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</si>
  <si>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</si>
  <si>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</si>
  <si>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</si>
  <si>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</si>
  <si>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</si>
  <si>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</si>
  <si>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</si>
  <si>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</si>
  <si>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</si>
  <si>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</si>
  <si>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</si>
  <si>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</si>
  <si>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</si>
  <si>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</si>
  <si>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</si>
  <si>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</si>
  <si>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</si>
  <si>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</si>
  <si>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</si>
  <si>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</si>
  <si>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</si>
  <si>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</si>
  <si>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</si>
  <si>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</si>
  <si>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</si>
  <si>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</si>
  <si>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</si>
  <si>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</si>
  <si>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</si>
  <si>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</si>
  <si>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</si>
  <si>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</si>
  <si>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</si>
  <si>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</si>
  <si>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</si>
  <si>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</si>
  <si>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</si>
  <si>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</si>
  <si>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</si>
  <si>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</si>
  <si>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</si>
  <si>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</si>
  <si>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</si>
  <si>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</si>
  <si>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</si>
  <si>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</si>
  <si>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</si>
  <si>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</si>
  <si>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</si>
  <si>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</si>
  <si>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</si>
  <si>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</si>
  <si>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</si>
  <si>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</si>
  <si>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</si>
  <si>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</si>
  <si>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</si>
  <si>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</si>
  <si>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</si>
  <si>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</si>
  <si>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</si>
  <si>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</si>
  <si>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</si>
  <si>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</si>
  <si>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</si>
  <si>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</si>
  <si>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</si>
  <si>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</si>
  <si>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</si>
  <si>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</si>
  <si>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</si>
  <si>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</si>
  <si>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</si>
  <si>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</si>
  <si>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</si>
  <si>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</si>
  <si>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</si>
  <si>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</si>
  <si>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</si>
  <si>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</si>
  <si>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</si>
  <si>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</si>
  <si>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</si>
  <si>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</si>
  <si>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</si>
  <si>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</si>
  <si>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</si>
  <si>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</si>
  <si>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</si>
  <si>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</si>
  <si>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</si>
  <si>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</si>
  <si>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</si>
  <si>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</si>
  <si>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</si>
  <si>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</si>
  <si>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</si>
  <si>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</si>
  <si>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</si>
  <si>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</si>
  <si>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</si>
  <si>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</si>
  <si>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</si>
  <si>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</si>
  <si>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</si>
  <si>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</si>
  <si>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</si>
  <si>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</si>
  <si>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</si>
  <si>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</si>
  <si>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</si>
  <si>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</si>
  <si>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</si>
  <si>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</si>
  <si>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</si>
  <si>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</si>
  <si>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</si>
  <si>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</si>
  <si>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</si>
  <si>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</si>
  <si>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</si>
  <si>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</si>
  <si>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</si>
  <si>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</si>
  <si>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</si>
  <si>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</si>
  <si>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</si>
  <si>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</si>
  <si>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</si>
  <si>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</si>
  <si>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</si>
  <si>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</si>
  <si>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</si>
  <si>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</si>
  <si>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</si>
  <si>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</si>
  <si>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</si>
  <si>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</si>
  <si>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</si>
  <si>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</si>
  <si>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</si>
  <si>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</si>
  <si>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</si>
  <si>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</si>
  <si>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</si>
  <si>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</si>
  <si>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</si>
  <si>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</si>
  <si>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</si>
  <si>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</si>
  <si>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</si>
  <si>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</si>
  <si>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</si>
  <si>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</si>
  <si>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</si>
  <si>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</si>
  <si>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</si>
  <si>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</si>
  <si>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</si>
  <si>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</si>
  <si>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</si>
  <si>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</si>
  <si>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</si>
  <si>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</si>
  <si>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</si>
  <si>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</si>
  <si>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</si>
  <si>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</si>
  <si>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</si>
  <si>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</si>
  <si>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</si>
  <si>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</si>
  <si>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</si>
  <si>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</si>
  <si>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</si>
  <si>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</si>
  <si>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</si>
  <si>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</si>
  <si>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</si>
  <si>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</si>
  <si>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</si>
  <si>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</si>
  <si>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</si>
  <si>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</si>
  <si>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</si>
  <si>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</si>
  <si>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</si>
  <si>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</si>
  <si>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</si>
  <si>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</si>
  <si>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</si>
  <si>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</si>
  <si>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</si>
  <si>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</si>
  <si>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</si>
  <si>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</si>
  <si>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</si>
  <si>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</si>
  <si>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</si>
  <si>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</si>
  <si>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</si>
  <si>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</si>
  <si>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</si>
  <si>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</si>
  <si>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</si>
  <si>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</si>
  <si>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</si>
  <si>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</si>
  <si>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</si>
  <si>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</si>
  <si>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</si>
  <si>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</si>
  <si>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</si>
  <si>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</si>
  <si>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</si>
  <si>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</si>
  <si>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</si>
  <si>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</si>
  <si>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</si>
  <si>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</si>
  <si>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</si>
  <si>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</si>
  <si>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</si>
  <si>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</si>
  <si>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</si>
  <si>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</si>
  <si>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</si>
  <si>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</si>
  <si>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</si>
  <si>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</si>
  <si>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</si>
  <si>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</si>
  <si>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</si>
  <si>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</si>
  <si>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</si>
  <si>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</si>
  <si>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</si>
  <si>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</si>
  <si>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</si>
  <si>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</si>
  <si>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</si>
  <si>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</si>
  <si>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</si>
  <si>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</si>
  <si>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</si>
  <si>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</si>
  <si>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</si>
  <si>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</si>
  <si>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</si>
  <si>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</si>
  <si>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</si>
  <si>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</si>
  <si>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</si>
  <si>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</si>
  <si>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</si>
  <si>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</si>
  <si>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</si>
  <si>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</si>
  <si>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</si>
  <si>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</si>
  <si>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</si>
  <si>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</si>
  <si>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</si>
  <si>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</si>
  <si>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</si>
  <si>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</si>
  <si>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</si>
  <si>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</si>
  <si>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</si>
  <si>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</si>
  <si>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</si>
  <si>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</si>
  <si>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</si>
  <si>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</si>
  <si>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</si>
  <si>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</si>
  <si>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</si>
  <si>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</si>
  <si>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</si>
  <si>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</si>
  <si>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</si>
  <si>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</si>
  <si>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</si>
  <si>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</si>
  <si>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</si>
  <si>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</si>
  <si>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</si>
  <si>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</si>
  <si>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</si>
  <si>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</si>
  <si>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</si>
  <si>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</si>
  <si>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</si>
  <si>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</si>
  <si>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</si>
  <si>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</si>
  <si>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</si>
  <si>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</si>
  <si>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</si>
  <si>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</si>
  <si>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</si>
  <si>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</si>
  <si>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</si>
  <si>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</si>
  <si>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</si>
  <si>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</si>
  <si>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</si>
  <si>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</si>
  <si>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</si>
  <si>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</si>
  <si>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</si>
  <si>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</si>
  <si>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</si>
  <si>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</si>
  <si>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</si>
  <si>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</si>
  <si>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</si>
  <si>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</si>
  <si>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</si>
  <si>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</si>
  <si>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</si>
  <si>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</si>
  <si>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</si>
  <si>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</si>
  <si>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</si>
  <si>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</si>
  <si>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</si>
  <si>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</si>
  <si>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</si>
  <si>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</si>
  <si>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</si>
  <si>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</si>
  <si>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</si>
  <si>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</si>
  <si>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</si>
  <si>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</si>
  <si>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</si>
  <si>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</si>
  <si>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</si>
  <si>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</si>
  <si>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</si>
  <si>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</si>
  <si>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</si>
  <si>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</si>
  <si>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</si>
  <si>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</si>
  <si>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</si>
  <si>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</si>
  <si>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</si>
  <si>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</si>
  <si>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</si>
  <si>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</si>
  <si>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</si>
  <si>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</si>
  <si>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</si>
  <si>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</si>
  <si>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</si>
  <si>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</si>
  <si>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</si>
  <si>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</si>
  <si>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</si>
  <si>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</si>
  <si>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</si>
  <si>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</si>
  <si>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</si>
  <si>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</si>
  <si>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</si>
  <si>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</si>
  <si>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</si>
  <si>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</si>
  <si>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</si>
  <si>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</si>
  <si>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</si>
  <si>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</si>
  <si>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</si>
  <si>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</si>
  <si>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</si>
  <si>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</si>
  <si>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</si>
  <si>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</si>
  <si>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</si>
  <si>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</si>
  <si>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</si>
  <si>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</si>
  <si>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</si>
  <si>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</si>
  <si>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</si>
  <si>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</si>
  <si>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</si>
  <si>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</si>
  <si>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</si>
  <si>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</si>
  <si>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</si>
  <si>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</si>
  <si>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</si>
  <si>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</si>
  <si>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</si>
  <si>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</si>
  <si>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</si>
  <si>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</si>
  <si>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</si>
  <si>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</si>
  <si>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</si>
  <si>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</si>
  <si>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</si>
  <si>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</si>
  <si>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</si>
  <si>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</si>
  <si>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</si>
  <si>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</si>
  <si>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</si>
  <si>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</si>
  <si>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</si>
  <si>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</si>
  <si>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</si>
  <si>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</si>
  <si>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</si>
  <si>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</si>
  <si>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</si>
  <si>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</si>
  <si>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</si>
  <si>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</si>
  <si>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</si>
  <si>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</si>
  <si>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</si>
  <si>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</si>
  <si>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</si>
  <si>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</si>
  <si>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</si>
  <si>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</si>
  <si>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</si>
  <si>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</si>
  <si>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</si>
  <si>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</si>
  <si>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</si>
  <si>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</si>
  <si>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</si>
  <si>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</si>
  <si>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</si>
  <si>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</si>
  <si>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</si>
  <si>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</si>
  <si>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</si>
  <si>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</si>
  <si>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</si>
  <si>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</si>
  <si>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</si>
  <si>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</si>
  <si>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</si>
  <si>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</si>
  <si>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</si>
  <si>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</si>
  <si>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</si>
  <si>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</si>
  <si>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</si>
  <si>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</si>
  <si>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</si>
  <si>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</si>
  <si>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</si>
  <si>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</si>
  <si>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</si>
  <si>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</si>
  <si>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</si>
  <si>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</si>
  <si>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</si>
  <si>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</si>
  <si>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</si>
  <si>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</si>
  <si>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</si>
  <si>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</si>
  <si>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</si>
  <si>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</si>
  <si>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</si>
  <si>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</si>
  <si>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</si>
  <si>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</si>
  <si>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</si>
  <si>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</si>
  <si>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</si>
  <si>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</si>
  <si>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</si>
  <si>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</si>
  <si>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</si>
  <si>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</si>
  <si>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</si>
  <si>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</si>
  <si>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</si>
  <si>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</si>
  <si>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</si>
  <si>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</si>
  <si>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</si>
  <si>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</si>
  <si>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</si>
  <si>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</si>
  <si>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</si>
  <si>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</si>
  <si>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</si>
  <si>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</si>
  <si>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</si>
  <si>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</si>
  <si>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</si>
  <si>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</si>
  <si>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</si>
  <si>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</si>
  <si>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</si>
  <si>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</si>
  <si>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</si>
  <si>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</si>
  <si>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</si>
  <si>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</si>
  <si>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</si>
  <si>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</si>
  <si>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</si>
  <si>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</si>
  <si>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</si>
  <si>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</si>
  <si>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</si>
  <si>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</si>
  <si>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</si>
  <si>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</si>
  <si>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</si>
  <si>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</si>
  <si>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</si>
  <si>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</si>
  <si>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</si>
  <si>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</si>
  <si>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</si>
  <si>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</si>
  <si>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</si>
  <si>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</si>
  <si>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</si>
  <si>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</si>
  <si>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</si>
  <si>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</si>
  <si>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</si>
  <si>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</si>
  <si>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</si>
  <si>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</si>
  <si>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</si>
  <si>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</si>
  <si>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</si>
  <si>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</si>
  <si>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</si>
  <si>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</si>
  <si>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</si>
  <si>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</si>
  <si>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</si>
  <si>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</si>
  <si>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</si>
  <si>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</si>
  <si>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</si>
  <si>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</si>
  <si>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</si>
  <si>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</si>
  <si>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</si>
  <si>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</si>
  <si>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</si>
  <si>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</si>
  <si>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</si>
  <si>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</si>
  <si>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</si>
  <si>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</si>
  <si>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</si>
  <si>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</si>
  <si>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</si>
  <si>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</si>
  <si>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</si>
  <si>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</si>
  <si>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</si>
  <si>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</si>
  <si>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</si>
  <si>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</si>
  <si>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</si>
  <si>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</si>
  <si>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</si>
  <si>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</si>
  <si>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</si>
  <si>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</si>
  <si>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</si>
  <si>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</si>
  <si>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</si>
  <si>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</si>
  <si>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</si>
  <si>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</si>
  <si>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</si>
  <si>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</si>
  <si>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</si>
  <si>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</si>
  <si>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</si>
  <si>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</si>
  <si>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</si>
  <si>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</si>
  <si>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</si>
  <si>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</si>
  <si>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</si>
  <si>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</si>
  <si>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</si>
  <si>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</si>
  <si>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</si>
  <si>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</si>
  <si>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</si>
  <si>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</si>
  <si>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</si>
  <si>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</si>
  <si>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</si>
  <si>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</si>
  <si>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</si>
  <si>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</si>
  <si>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</si>
  <si>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</si>
  <si>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</si>
  <si>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</si>
  <si>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</si>
  <si>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</si>
  <si>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</si>
  <si>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</si>
  <si>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</si>
  <si>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</si>
  <si>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</si>
  <si>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</si>
  <si>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</si>
  <si>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</si>
  <si>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</si>
  <si>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</si>
  <si>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</si>
  <si>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</si>
  <si>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</si>
  <si>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</si>
  <si>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</si>
  <si>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</si>
  <si>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</si>
  <si>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</si>
  <si>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</si>
  <si>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</si>
  <si>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</si>
  <si>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</si>
  <si>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</si>
  <si>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</si>
  <si>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</si>
  <si>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</si>
  <si>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</si>
  <si>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</si>
  <si>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</si>
  <si>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</si>
  <si>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</si>
  <si>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</si>
  <si>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</si>
  <si>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</si>
  <si>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</si>
  <si>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</si>
  <si>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</si>
  <si>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</si>
  <si>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</si>
  <si>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</si>
  <si>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</si>
  <si>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</si>
  <si>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</si>
  <si>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</si>
  <si>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</si>
  <si>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</si>
  <si>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</si>
  <si>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</si>
  <si>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</si>
  <si>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</si>
  <si>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</si>
  <si>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</si>
  <si>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</si>
  <si>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</si>
  <si>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</si>
  <si>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</si>
  <si>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</si>
  <si>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</si>
  <si>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</si>
  <si>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</si>
  <si>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</si>
  <si>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</si>
  <si>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</si>
  <si>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</si>
  <si>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</si>
  <si>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</si>
  <si>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</si>
  <si>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</si>
  <si>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</si>
  <si>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</si>
  <si>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</si>
  <si>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</si>
  <si>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</si>
  <si>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</si>
  <si>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</si>
  <si>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</si>
  <si>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</si>
  <si>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</si>
  <si>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</si>
  <si>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</si>
  <si>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</si>
  <si>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</si>
  <si>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</si>
  <si>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</si>
  <si>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</si>
  <si>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</si>
  <si>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</si>
  <si>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</si>
  <si>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</si>
  <si>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</si>
  <si>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</si>
  <si>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</si>
  <si>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</si>
  <si>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</si>
  <si>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</si>
  <si>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</si>
  <si>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</si>
  <si>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</si>
  <si>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</si>
  <si>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</si>
  <si>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</si>
  <si>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</si>
  <si>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</si>
  <si>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</si>
  <si>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</si>
  <si>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</si>
  <si>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</si>
  <si>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</si>
  <si>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</si>
  <si>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</si>
  <si>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</si>
  <si>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</si>
  <si>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</si>
  <si>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</si>
  <si>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</si>
  <si>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</si>
  <si>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</si>
  <si>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</si>
  <si>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</si>
  <si>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</si>
  <si>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</si>
  <si>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</si>
  <si>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</si>
  <si>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</si>
  <si>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</si>
  <si>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</si>
  <si>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</si>
  <si>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</si>
  <si>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</si>
  <si>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</si>
  <si>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</si>
  <si>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</si>
  <si>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</si>
  <si>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</si>
  <si>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</si>
  <si>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</si>
  <si>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</si>
  <si>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</si>
  <si>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</si>
  <si>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</si>
  <si>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</si>
  <si>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</si>
  <si>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</si>
  <si>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</si>
  <si>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</si>
  <si>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</si>
  <si>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</si>
  <si>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</si>
  <si>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</si>
  <si>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</si>
  <si>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</si>
  <si>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</si>
  <si>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</si>
  <si>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</si>
  <si>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</si>
  <si>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</si>
  <si>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</si>
  <si>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</si>
  <si>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</si>
  <si>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</si>
  <si>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</si>
  <si>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</si>
  <si>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</si>
  <si>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</si>
  <si>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</si>
  <si>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</si>
  <si>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</si>
  <si>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</si>
  <si>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</si>
  <si>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</si>
  <si>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</si>
  <si>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</si>
  <si>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</si>
  <si>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</si>
  <si>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</si>
  <si>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</si>
  <si>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</si>
  <si>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</si>
  <si>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</si>
  <si>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</si>
  <si>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</si>
  <si>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</si>
  <si>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</si>
  <si>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</si>
  <si>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</si>
  <si>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</si>
  <si>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</si>
  <si>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</si>
  <si>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</si>
  <si>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</si>
  <si>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</si>
  <si>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</si>
  <si>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</si>
  <si>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</si>
  <si>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</si>
  <si>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</si>
  <si>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</si>
  <si>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</si>
  <si>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</si>
  <si>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</si>
  <si>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</si>
  <si>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</si>
  <si>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</si>
  <si>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</si>
  <si>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</si>
  <si>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</si>
  <si>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</si>
  <si>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</si>
  <si>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</si>
  <si>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</si>
  <si>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</si>
  <si>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</si>
  <si>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</si>
  <si>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</si>
  <si>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</si>
  <si>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</si>
  <si>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</si>
  <si>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</si>
  <si>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</si>
  <si>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</si>
  <si>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</si>
  <si>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</si>
  <si>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</si>
  <si>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</si>
  <si>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</si>
  <si>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</si>
  <si>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</si>
  <si>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</si>
  <si>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</si>
  <si>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</si>
  <si>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</si>
  <si>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</si>
  <si>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</si>
  <si>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</si>
  <si>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</si>
  <si>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</si>
  <si>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</si>
  <si>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</si>
  <si>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</si>
  <si>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</si>
  <si>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</si>
  <si>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</si>
  <si>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</si>
  <si>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</si>
  <si>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</si>
  <si>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</si>
  <si>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</si>
  <si>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</si>
  <si>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</si>
  <si>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</si>
  <si>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</si>
  <si>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</si>
  <si>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</si>
  <si>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</si>
  <si>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</si>
  <si>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</si>
  <si>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</si>
  <si>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</si>
  <si>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</si>
  <si>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</si>
  <si>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</si>
  <si>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</si>
  <si>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</si>
  <si>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</si>
  <si>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</si>
  <si>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</si>
  <si>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</si>
  <si>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</si>
  <si>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</si>
  <si>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</si>
  <si>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</si>
  <si>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</si>
  <si>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</si>
  <si>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</si>
  <si>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</si>
  <si>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</si>
  <si>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</si>
  <si>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</si>
  <si>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</si>
  <si>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</si>
  <si>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</si>
  <si>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</si>
  <si>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</si>
  <si>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</si>
  <si>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</si>
  <si>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</si>
  <si>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</si>
  <si>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</si>
  <si>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</si>
  <si>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</si>
  <si>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</si>
  <si>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</si>
  <si>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</si>
  <si>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</si>
  <si>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</si>
  <si>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</si>
  <si>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</si>
  <si>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</si>
  <si>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</si>
  <si>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</si>
  <si>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</si>
  <si>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</si>
  <si>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</si>
  <si>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</si>
  <si>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</si>
  <si>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</si>
  <si>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</si>
  <si>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</si>
  <si>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</si>
  <si>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</si>
  <si>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</si>
  <si>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</si>
  <si>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</si>
  <si>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</si>
  <si>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</si>
  <si>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</si>
  <si>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</si>
  <si>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</si>
  <si>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</si>
  <si>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</si>
  <si>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</si>
  <si>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</si>
  <si>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</si>
  <si>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</si>
  <si>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</si>
  <si>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</si>
  <si>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</si>
  <si>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</si>
  <si>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</si>
  <si>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</si>
  <si>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</si>
  <si>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</si>
  <si>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</si>
  <si>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</si>
  <si>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</si>
  <si>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</si>
  <si>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</si>
  <si>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</si>
  <si>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</si>
  <si>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</si>
  <si>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</si>
  <si>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</si>
  <si>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</si>
  <si>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</si>
  <si>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</si>
  <si>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</si>
  <si>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</si>
  <si>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</si>
  <si>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</si>
  <si>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</si>
  <si>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</si>
  <si>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</si>
  <si>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</si>
  <si>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</si>
  <si>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</si>
  <si>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</si>
  <si>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</si>
  <si>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</si>
  <si>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</si>
  <si>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</si>
  <si>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</si>
  <si>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</si>
  <si>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</si>
  <si>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</si>
  <si>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</si>
  <si>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</si>
  <si>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</si>
  <si>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</si>
  <si>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</si>
  <si>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</si>
  <si>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</si>
  <si>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</si>
  <si>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</si>
  <si>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</si>
  <si>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</si>
  <si>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</si>
  <si>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</si>
  <si>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</si>
  <si>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</si>
  <si>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</si>
  <si>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</si>
  <si>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</si>
  <si>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</si>
  <si>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</si>
  <si>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</si>
  <si>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</si>
  <si>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</si>
  <si>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</si>
  <si>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</si>
  <si>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</si>
  <si>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</si>
  <si>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</si>
  <si>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</si>
  <si>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</si>
  <si>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</si>
  <si>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</si>
  <si>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</si>
  <si>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</si>
  <si>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</si>
  <si>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</si>
  <si>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</si>
  <si>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</si>
  <si>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</si>
  <si>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</si>
  <si>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</si>
  <si>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</si>
  <si>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</si>
  <si>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</si>
  <si>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</si>
  <si>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</si>
  <si>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</si>
  <si>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</si>
  <si>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</si>
  <si>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</si>
  <si>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</si>
  <si>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</si>
  <si>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</si>
  <si>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</si>
  <si>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</si>
  <si>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</si>
  <si>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</si>
  <si>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</si>
  <si>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</si>
  <si>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</si>
  <si>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</si>
  <si>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</si>
  <si>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</si>
  <si>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</si>
  <si>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</si>
  <si>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</si>
  <si>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</si>
  <si>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</si>
  <si>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</si>
  <si>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</si>
  <si>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</si>
  <si>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</si>
  <si>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</si>
  <si>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</si>
  <si>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</si>
  <si>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</si>
  <si>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</si>
  <si>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</si>
  <si>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</si>
  <si>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</si>
  <si>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</si>
  <si>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</si>
  <si>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</si>
  <si>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</si>
  <si>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</si>
  <si>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</si>
  <si>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</si>
  <si>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</si>
  <si>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</si>
  <si>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</si>
  <si>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</si>
  <si>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</si>
  <si>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</si>
  <si>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</si>
  <si>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</si>
  <si>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</si>
  <si>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</si>
  <si>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</si>
  <si>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</si>
  <si>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</si>
  <si>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</si>
  <si>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</si>
  <si>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</si>
  <si>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</si>
  <si>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</si>
  <si>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</si>
  <si>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</si>
  <si>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</si>
  <si>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</si>
  <si>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</si>
  <si>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</si>
  <si>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</si>
  <si>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</si>
  <si>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</si>
  <si>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</si>
  <si>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</si>
  <si>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</si>
  <si>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</si>
  <si>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</si>
  <si>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</si>
  <si>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</si>
  <si>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</si>
  <si>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</si>
  <si>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</si>
  <si>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</si>
  <si>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</si>
  <si>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</si>
  <si>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</si>
  <si>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</si>
  <si>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</si>
  <si>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</si>
  <si>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</si>
  <si>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</si>
  <si>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</si>
  <si>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</si>
  <si>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</si>
  <si>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</si>
  <si>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</si>
  <si>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</si>
  <si>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</si>
  <si>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</si>
  <si>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</si>
  <si>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</si>
  <si>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</si>
  <si>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</si>
  <si>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</si>
  <si>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</si>
  <si>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</si>
  <si>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</si>
  <si>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</si>
  <si>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</si>
  <si>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</si>
  <si>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</si>
  <si>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</si>
  <si>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</si>
  <si>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</si>
  <si>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</si>
  <si>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</si>
  <si>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</si>
  <si>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</si>
  <si>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</si>
  <si>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</si>
  <si>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</si>
  <si>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</si>
  <si>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</si>
  <si>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</si>
  <si>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</si>
  <si>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</si>
  <si>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</si>
  <si>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</si>
  <si>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</si>
  <si>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</si>
  <si>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</si>
  <si>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</si>
  <si>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</si>
  <si>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</si>
  <si>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</si>
  <si>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</si>
  <si>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</si>
  <si>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</si>
  <si>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</si>
  <si>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</si>
  <si>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</si>
  <si>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</si>
  <si>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</si>
  <si>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</si>
  <si>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</si>
  <si>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</si>
  <si>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</si>
  <si>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</si>
  <si>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</si>
  <si>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</si>
  <si>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</si>
  <si>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</si>
  <si>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</si>
  <si>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</si>
  <si>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</si>
  <si>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</si>
  <si>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</si>
  <si>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</si>
  <si>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</si>
  <si>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</si>
  <si>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</si>
  <si>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</si>
  <si>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</si>
  <si>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</si>
  <si>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</si>
  <si>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</si>
  <si>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</si>
  <si>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</si>
  <si>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</si>
  <si>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</si>
  <si>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</si>
  <si>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</si>
  <si>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</si>
  <si>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</si>
  <si>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</si>
  <si>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</si>
  <si>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</si>
  <si>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</si>
  <si>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</si>
  <si>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</si>
  <si>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</si>
  <si>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</si>
  <si>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</si>
  <si>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</si>
  <si>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</si>
  <si>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</si>
  <si>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</si>
  <si>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</si>
  <si>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</si>
  <si>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</si>
  <si>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</si>
  <si>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</si>
  <si>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</si>
  <si>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</si>
  <si>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</si>
  <si>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</si>
  <si>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</si>
  <si>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</si>
  <si>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</si>
  <si>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</si>
  <si>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</si>
  <si>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</si>
  <si>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</si>
  <si>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</si>
  <si>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</si>
  <si>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</si>
  <si>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</si>
  <si>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</si>
  <si>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</si>
  <si>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</si>
  <si>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</si>
  <si>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</si>
  <si>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</si>
  <si>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</si>
  <si>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</si>
  <si>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</si>
  <si>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</si>
  <si>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</si>
  <si>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</si>
  <si>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</si>
  <si>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</si>
  <si>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</si>
  <si>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</si>
  <si>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</si>
  <si>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</si>
  <si>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</si>
  <si>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</si>
  <si>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</si>
  <si>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</si>
  <si>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</si>
  <si>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</si>
  <si>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</si>
  <si>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</si>
  <si>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</si>
  <si>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</si>
  <si>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</si>
  <si>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</si>
  <si>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</si>
  <si>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</si>
  <si>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</si>
  <si>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</si>
  <si>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</si>
  <si>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</si>
  <si>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</si>
  <si>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</si>
  <si>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</si>
  <si>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</si>
  <si>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</si>
  <si>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</si>
  <si>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</si>
  <si>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</si>
  <si>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</si>
  <si>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</si>
  <si>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</si>
  <si>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</si>
  <si>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</si>
  <si>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</si>
  <si>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</si>
  <si>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</si>
  <si>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</si>
  <si>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</si>
  <si>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</si>
  <si>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</si>
  <si>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</si>
  <si>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</si>
  <si>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</si>
  <si>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</si>
  <si>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</si>
  <si>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</si>
  <si>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</si>
  <si>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</si>
  <si>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</si>
  <si>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</si>
  <si>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</si>
  <si>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</si>
  <si>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</si>
  <si>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</si>
  <si>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</si>
  <si>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</si>
  <si>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</si>
  <si>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</si>
  <si>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</si>
  <si>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</si>
  <si>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</si>
  <si>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</si>
  <si>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</si>
  <si>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</si>
  <si>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</si>
  <si>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</si>
  <si>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</si>
  <si>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</si>
  <si>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</si>
  <si>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</si>
  <si>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</si>
  <si>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</si>
  <si>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</si>
  <si>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</si>
  <si>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</si>
  <si>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</si>
  <si>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</si>
  <si>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</si>
  <si>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</si>
  <si>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</si>
  <si>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</si>
  <si>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</si>
  <si>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</si>
  <si>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</si>
  <si>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</si>
  <si>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</si>
  <si>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</si>
  <si>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</si>
  <si>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</si>
  <si>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</si>
  <si>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</si>
  <si>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</si>
  <si>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</si>
  <si>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</si>
  <si>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</si>
  <si>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</si>
  <si>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</si>
  <si>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</si>
  <si>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</si>
  <si>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</si>
  <si>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</si>
  <si>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</si>
  <si>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</si>
  <si>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</si>
  <si>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</si>
  <si>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</si>
  <si>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</si>
  <si>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</si>
  <si>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</si>
  <si>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</si>
  <si>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</si>
  <si>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</si>
  <si>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</si>
  <si>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</si>
  <si>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</si>
  <si>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</si>
  <si>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</si>
  <si>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</si>
  <si>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</si>
  <si>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</si>
  <si>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</si>
  <si>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</si>
  <si>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</si>
  <si>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</si>
  <si>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</si>
  <si>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</si>
  <si>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</si>
  <si>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</si>
  <si>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</si>
  <si>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</si>
  <si>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</si>
  <si>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</si>
  <si>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</si>
  <si>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</si>
  <si>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</si>
  <si>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</si>
  <si>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</si>
  <si>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</si>
  <si>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</si>
  <si>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</si>
  <si>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</si>
  <si>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</si>
  <si>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</si>
  <si>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</si>
  <si>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</si>
  <si>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</si>
  <si>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</si>
  <si>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</si>
  <si>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</si>
  <si>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</si>
  <si>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</si>
  <si>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</si>
  <si>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</si>
  <si>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</si>
  <si>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</si>
  <si>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</si>
  <si>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</si>
  <si>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</si>
  <si>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</si>
  <si>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</si>
  <si>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</si>
  <si>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</si>
  <si>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</si>
  <si>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</si>
  <si>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</si>
  <si>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</si>
  <si>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</si>
  <si>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</si>
  <si>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</si>
  <si>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</si>
  <si>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</si>
  <si>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</si>
  <si>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</si>
  <si>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</si>
  <si>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</si>
  <si>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</si>
  <si>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</si>
  <si>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</si>
  <si>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</si>
  <si>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</si>
  <si>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</si>
  <si>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</si>
  <si>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</si>
  <si>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</si>
  <si>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</si>
  <si>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</si>
  <si>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</si>
  <si>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</si>
  <si>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</si>
  <si>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</si>
  <si>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</si>
  <si>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</si>
  <si>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</si>
  <si>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</si>
  <si>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</si>
  <si>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</si>
  <si>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</si>
  <si>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</si>
  <si>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</si>
  <si>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</si>
  <si>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</si>
  <si>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</si>
  <si>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</si>
  <si>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</si>
  <si>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</si>
  <si>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</si>
  <si>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</si>
  <si>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</si>
  <si>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</si>
  <si>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</si>
  <si>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</si>
  <si>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</si>
  <si>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</si>
  <si>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</si>
  <si>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</si>
  <si>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</si>
  <si>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</si>
  <si>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</si>
  <si>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</si>
  <si>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</si>
  <si>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</si>
  <si>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</si>
  <si>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</si>
  <si>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</si>
  <si>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</si>
  <si>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</si>
  <si>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</si>
  <si>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</si>
  <si>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</si>
  <si>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</si>
  <si>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</si>
  <si>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</si>
  <si>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</si>
  <si>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</si>
  <si>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</si>
  <si>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</si>
  <si>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</si>
  <si>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</si>
  <si>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</si>
  <si>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</si>
  <si>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</si>
  <si>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</si>
  <si>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</si>
  <si>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</si>
  <si>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</si>
  <si>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</si>
  <si>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</si>
  <si>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</si>
  <si>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</si>
  <si>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</si>
  <si>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</si>
  <si>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</si>
  <si>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</si>
  <si>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</si>
  <si>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</si>
  <si>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</si>
  <si>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</si>
  <si>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</si>
  <si>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</si>
  <si>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</si>
  <si>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</si>
  <si>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</si>
  <si>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</si>
  <si>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</si>
  <si>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</si>
  <si>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</si>
  <si>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</si>
  <si>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</si>
  <si>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</si>
  <si>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</si>
  <si>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</si>
  <si>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</si>
  <si>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</si>
  <si>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</si>
  <si>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</si>
  <si>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</si>
  <si>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</si>
  <si>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</si>
  <si>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</si>
  <si>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</si>
  <si>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</si>
  <si>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</si>
  <si>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</si>
  <si>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</si>
  <si>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</si>
  <si>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</si>
  <si>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</si>
  <si>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</si>
  <si>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</si>
  <si>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</si>
  <si>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</si>
  <si>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</si>
  <si>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</si>
  <si>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</si>
  <si>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</si>
  <si>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</si>
  <si>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</si>
  <si>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</si>
  <si>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</si>
  <si>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</si>
  <si>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</si>
  <si>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</si>
  <si>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</si>
  <si>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</si>
  <si>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</si>
  <si>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</si>
  <si>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</si>
  <si>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</si>
  <si>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</si>
  <si>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</si>
  <si>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</si>
  <si>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</si>
  <si>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</si>
  <si>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</si>
  <si>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</si>
  <si>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</si>
  <si>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</si>
  <si>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</si>
  <si>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</si>
  <si>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</si>
  <si>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</si>
  <si>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</si>
  <si>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</si>
  <si>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</si>
  <si>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</si>
  <si>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</si>
  <si>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</si>
  <si>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</si>
  <si>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</si>
  <si>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</si>
  <si>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</si>
  <si>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</si>
  <si>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</si>
  <si>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</si>
  <si>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</si>
  <si>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</si>
  <si>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</si>
  <si>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</si>
  <si>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</si>
  <si>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</si>
  <si>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</si>
  <si>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</si>
  <si>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</si>
  <si>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</si>
  <si>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</si>
  <si>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</si>
  <si>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</si>
  <si>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</si>
  <si>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</si>
  <si>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</si>
  <si>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</si>
  <si>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</si>
  <si>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</si>
  <si>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</si>
  <si>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</si>
  <si>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</si>
  <si>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</si>
  <si>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</si>
  <si>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</si>
  <si>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</si>
  <si>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</si>
  <si>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</si>
  <si>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</si>
  <si>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</si>
  <si>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</si>
  <si>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</si>
  <si>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</si>
  <si>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</si>
  <si>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</si>
  <si>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</si>
  <si>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</si>
  <si>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</si>
  <si>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</si>
  <si>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</si>
  <si>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</si>
  <si>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</si>
  <si>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</si>
  <si>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</si>
  <si>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</si>
  <si>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</si>
  <si>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</si>
  <si>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</si>
  <si>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</si>
  <si>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</si>
  <si>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</si>
  <si>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</si>
  <si>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</si>
  <si>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</si>
  <si>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</si>
  <si>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</si>
  <si>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</si>
  <si>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</si>
  <si>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</si>
  <si>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</si>
  <si>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</si>
  <si>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</si>
  <si>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</si>
  <si>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</si>
  <si>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</si>
  <si>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</si>
  <si>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</si>
  <si>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</si>
  <si>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</si>
  <si>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</si>
  <si>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</si>
  <si>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</si>
  <si>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</si>
  <si>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</si>
  <si>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</si>
  <si>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</si>
  <si>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</si>
  <si>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</si>
  <si>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</si>
  <si>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</si>
  <si>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</si>
  <si>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</si>
  <si>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</si>
  <si>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</si>
  <si>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</si>
  <si>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</si>
  <si>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</si>
  <si>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</si>
  <si>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</si>
  <si>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</si>
  <si>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</si>
  <si>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</si>
  <si>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</si>
  <si>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</si>
  <si>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</si>
  <si>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</si>
  <si>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</si>
  <si>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</si>
  <si>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</si>
  <si>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</si>
  <si>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</si>
  <si>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</si>
  <si>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</si>
  <si>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</si>
  <si>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</si>
  <si>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</si>
  <si>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</si>
  <si>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</si>
  <si>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</si>
  <si>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</si>
  <si>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</si>
  <si>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</si>
  <si>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</si>
  <si>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</si>
  <si>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</si>
  <si>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</si>
  <si>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</si>
  <si>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</si>
  <si>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</si>
  <si>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</si>
  <si>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</si>
  <si>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</si>
  <si>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</si>
  <si>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</si>
  <si>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</si>
  <si>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</si>
  <si>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</si>
  <si>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</si>
  <si>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</si>
  <si>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</si>
  <si>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</si>
  <si>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</si>
  <si>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</si>
  <si>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</si>
  <si>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</si>
  <si>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</si>
  <si>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</si>
  <si>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</si>
  <si>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</si>
  <si>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</si>
  <si>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</si>
  <si>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</si>
  <si>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</si>
  <si>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</si>
  <si>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</si>
  <si>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</si>
  <si>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</si>
  <si>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</si>
  <si>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</si>
  <si>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</si>
  <si>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</si>
  <si>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</si>
  <si>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</si>
  <si>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</si>
  <si>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</si>
  <si>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</si>
  <si>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</si>
  <si>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</si>
  <si>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</si>
  <si>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</si>
  <si>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</si>
  <si>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</si>
  <si>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</si>
  <si>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</si>
  <si>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</si>
  <si>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</si>
  <si>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</si>
  <si>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</si>
  <si>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</si>
  <si>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</si>
  <si>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</si>
  <si>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</si>
  <si>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</si>
  <si>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</si>
  <si>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</si>
  <si>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</si>
  <si>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</si>
  <si>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</si>
  <si>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</si>
  <si>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</si>
  <si>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</si>
  <si>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</si>
  <si>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</si>
  <si>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</si>
  <si>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</si>
  <si>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</si>
  <si>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</si>
  <si>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</si>
  <si>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</si>
  <si>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</si>
  <si>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</si>
  <si>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</si>
  <si>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</si>
  <si>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</si>
  <si>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</si>
  <si>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</si>
  <si>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</si>
  <si>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</si>
  <si>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</si>
  <si>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</si>
  <si>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</si>
  <si>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</si>
  <si>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</si>
  <si>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</si>
  <si>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</si>
  <si>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</si>
  <si>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</si>
  <si>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</si>
  <si>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</si>
  <si>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</si>
  <si>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</si>
  <si>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</si>
  <si>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</si>
  <si>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</si>
  <si>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</si>
  <si>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</si>
  <si>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</si>
  <si>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</si>
  <si>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</si>
  <si>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</si>
  <si>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</si>
  <si>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</si>
  <si>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</si>
  <si>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</si>
  <si>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</si>
  <si>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</si>
  <si>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</si>
  <si>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</si>
  <si>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</si>
  <si>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</si>
  <si>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</si>
  <si>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</si>
  <si>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</si>
  <si>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</si>
  <si>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</si>
  <si>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</si>
  <si>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</si>
  <si>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</si>
  <si>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</si>
  <si>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</si>
  <si>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</si>
  <si>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</si>
  <si>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</si>
  <si>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</si>
  <si>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</si>
  <si>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</si>
  <si>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</si>
  <si>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</si>
  <si>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</si>
  <si>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</si>
  <si>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</si>
  <si>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</si>
  <si>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</si>
  <si>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</si>
  <si>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</si>
  <si>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</si>
  <si>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</si>
  <si>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</si>
  <si>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</si>
  <si>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</si>
  <si>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</si>
  <si>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</si>
  <si>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</si>
  <si>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</si>
  <si>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</si>
  <si>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</si>
  <si>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</si>
  <si>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</si>
  <si>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</si>
  <si>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</si>
  <si>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</si>
  <si>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</si>
  <si>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</si>
  <si>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</si>
  <si>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</si>
  <si>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</si>
  <si>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</si>
  <si>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</si>
  <si>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</si>
  <si>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</si>
  <si>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</si>
  <si>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</si>
  <si>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</si>
  <si>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</si>
  <si>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</si>
  <si>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</si>
  <si>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</si>
  <si>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</si>
  <si>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</si>
  <si>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</si>
  <si>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</si>
  <si>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</si>
  <si>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</si>
  <si>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</si>
  <si>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</si>
  <si>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</si>
  <si>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</si>
  <si>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</si>
  <si>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</si>
  <si>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</si>
  <si>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</si>
  <si>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</si>
  <si>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</si>
  <si>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</si>
  <si>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</si>
  <si>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</si>
  <si>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</si>
  <si>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</si>
  <si>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</si>
  <si>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</si>
  <si>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</si>
  <si>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</si>
  <si>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</si>
  <si>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</si>
  <si>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</si>
  <si>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</si>
  <si>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</si>
  <si>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</si>
  <si>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</si>
  <si>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</si>
  <si>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</si>
  <si>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</si>
  <si>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</si>
  <si>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</si>
  <si>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</si>
  <si>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</si>
  <si>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</si>
  <si>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</si>
  <si>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</si>
  <si>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</si>
  <si>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</si>
  <si>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</si>
  <si>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</si>
  <si>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</si>
  <si>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</si>
  <si>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</si>
  <si>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</si>
  <si>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</si>
  <si>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</si>
  <si>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</si>
  <si>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</si>
  <si>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</si>
  <si>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</si>
  <si>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</si>
  <si>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</si>
  <si>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</si>
  <si>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</si>
  <si>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</si>
  <si>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</si>
  <si>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</si>
  <si>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</si>
  <si>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</si>
  <si>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</si>
  <si>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</si>
  <si>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</si>
  <si>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</si>
  <si>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</si>
  <si>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</si>
  <si>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</si>
  <si>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</si>
  <si>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</si>
  <si>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</si>
  <si>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</si>
  <si>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</si>
  <si>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</si>
  <si>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</si>
  <si>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</si>
  <si>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</si>
  <si>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</si>
  <si>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</si>
  <si>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</si>
  <si>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</si>
  <si>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</si>
  <si>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</si>
  <si>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</si>
  <si>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</si>
  <si>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</si>
  <si>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</si>
  <si>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</si>
  <si>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</si>
  <si>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</si>
  <si>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</si>
  <si>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</si>
  <si>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</si>
  <si>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</si>
  <si>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</si>
  <si>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</si>
  <si>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</si>
  <si>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</si>
  <si>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</si>
  <si>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</si>
  <si>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</si>
  <si>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</si>
  <si>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</si>
  <si>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</si>
  <si>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</si>
  <si>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</si>
  <si>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</si>
  <si>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</si>
  <si>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</si>
  <si>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</si>
  <si>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</si>
  <si>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</si>
  <si>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</si>
  <si>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</si>
  <si>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</si>
  <si>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</si>
  <si>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</si>
  <si>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</si>
  <si>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</si>
  <si>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</si>
  <si>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</si>
  <si>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</si>
  <si>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</si>
  <si>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</si>
  <si>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</si>
  <si>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</si>
  <si>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</si>
  <si>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</si>
  <si>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</si>
  <si>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</si>
  <si>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</si>
  <si>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</si>
  <si>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</si>
  <si>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</si>
  <si>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</si>
  <si>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</si>
  <si>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</si>
  <si>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</si>
  <si>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</si>
  <si>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</si>
  <si>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</si>
  <si>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</si>
  <si>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</si>
  <si>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</si>
  <si>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</si>
  <si>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</si>
  <si>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</si>
  <si>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</si>
  <si>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</si>
  <si>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</si>
  <si>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</si>
  <si>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</si>
  <si>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</si>
  <si>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</si>
  <si>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</si>
  <si>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</si>
  <si>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</si>
  <si>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</si>
  <si>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</si>
  <si>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</si>
  <si>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</si>
  <si>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</si>
  <si>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</si>
  <si>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</si>
  <si>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</si>
  <si>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</si>
  <si>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</si>
  <si>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</si>
  <si>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</si>
  <si>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</si>
  <si>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</si>
  <si>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</si>
  <si>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</si>
  <si>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</si>
  <si>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</si>
  <si>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</si>
  <si>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</si>
  <si>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</si>
  <si>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</si>
  <si>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</si>
  <si>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</si>
  <si>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</si>
  <si>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</si>
  <si>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</si>
  <si>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</si>
  <si>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</si>
  <si>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</si>
  <si>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</si>
  <si>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</si>
  <si>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</si>
  <si>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</si>
  <si>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</si>
  <si>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</si>
  <si>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</si>
  <si>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</si>
  <si>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</si>
  <si>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</si>
  <si>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</si>
  <si>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</si>
  <si>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</si>
  <si>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</si>
  <si>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</si>
  <si>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</si>
  <si>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</si>
  <si>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</si>
  <si>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</si>
  <si>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</si>
  <si>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</si>
  <si>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</si>
  <si>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</si>
  <si>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</si>
  <si>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</si>
  <si>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</si>
  <si>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</si>
  <si>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</si>
  <si>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</si>
  <si>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</si>
  <si>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</si>
  <si>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</si>
  <si>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</si>
  <si>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</si>
  <si>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</si>
  <si>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</si>
  <si>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</si>
  <si>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</si>
  <si>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</si>
  <si>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</si>
  <si>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</si>
  <si>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</si>
  <si>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</si>
  <si>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</si>
  <si>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</si>
  <si>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</si>
  <si>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</si>
  <si>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</si>
  <si>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</si>
  <si>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</si>
  <si>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</si>
  <si>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</si>
  <si>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</si>
  <si>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</si>
  <si>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</si>
  <si>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</si>
  <si>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</si>
  <si>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</si>
  <si>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</si>
  <si>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</si>
  <si>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</si>
  <si>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</si>
  <si>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</si>
  <si>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</si>
  <si>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</si>
  <si>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</si>
  <si>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</si>
  <si>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</si>
  <si>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</si>
  <si>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</si>
  <si>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</si>
  <si>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</si>
  <si>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</si>
  <si>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</si>
  <si>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</si>
  <si>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</si>
  <si>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</si>
  <si>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</si>
  <si>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</si>
  <si>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</si>
  <si>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</si>
  <si>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</si>
  <si>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</si>
  <si>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</si>
  <si>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</si>
  <si>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</si>
  <si>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</si>
  <si>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</si>
  <si>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</si>
  <si>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</si>
  <si>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</si>
  <si>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</si>
  <si>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</si>
  <si>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</si>
  <si>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</si>
  <si>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</si>
  <si>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</si>
  <si>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</si>
  <si>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</si>
  <si>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</si>
  <si>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</si>
  <si>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</si>
  <si>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</si>
  <si>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</si>
  <si>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</si>
  <si>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</si>
  <si>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</si>
  <si>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</si>
  <si>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</si>
  <si>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</si>
  <si>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</si>
  <si>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</si>
  <si>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</si>
  <si>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</si>
  <si>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</si>
  <si>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</si>
  <si>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</si>
  <si>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</si>
  <si>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</si>
  <si>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</si>
  <si>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</si>
  <si>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</si>
  <si>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</si>
  <si>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</si>
  <si>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</si>
  <si>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</si>
  <si>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</si>
  <si>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</si>
  <si>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</si>
  <si>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</si>
  <si>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</si>
  <si>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</si>
  <si>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</si>
  <si>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</si>
  <si>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</si>
  <si>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</si>
  <si>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</si>
  <si>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</si>
  <si>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</si>
  <si>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</si>
  <si>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</si>
  <si>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</si>
  <si>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</si>
  <si>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</si>
  <si>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</si>
  <si>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</si>
  <si>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</si>
  <si>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</si>
  <si>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</si>
  <si>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</si>
  <si>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</si>
  <si>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</si>
  <si>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</si>
  <si>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</si>
  <si>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</si>
  <si>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</si>
  <si>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</si>
  <si>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</si>
  <si>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</si>
  <si>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</si>
  <si>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</si>
  <si>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</si>
  <si>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</si>
  <si>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</si>
  <si>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</si>
  <si>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</si>
  <si>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</si>
  <si>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</si>
  <si>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</si>
  <si>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</si>
  <si>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</si>
  <si>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</si>
  <si>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</si>
  <si>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</si>
  <si>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</si>
  <si>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</si>
  <si>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</si>
  <si>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</si>
  <si>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</si>
  <si>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</si>
  <si>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</si>
  <si>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</si>
  <si>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</si>
  <si>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</si>
  <si>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</si>
  <si>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</si>
  <si>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</si>
  <si>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</si>
  <si>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</si>
  <si>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</si>
  <si>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</si>
  <si>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</si>
  <si>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</si>
  <si>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</si>
  <si>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</si>
  <si>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</si>
  <si>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</si>
  <si>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</si>
  <si>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</si>
  <si>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</si>
  <si>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</si>
  <si>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</si>
  <si>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</si>
  <si>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</si>
  <si>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</si>
  <si>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</si>
  <si>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</si>
  <si>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</si>
  <si>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</si>
  <si>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</si>
  <si>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</si>
  <si>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</si>
  <si>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</si>
  <si>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</si>
  <si>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</si>
  <si>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</si>
  <si>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</si>
  <si>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</si>
  <si>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</si>
  <si>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</si>
  <si>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</si>
  <si>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</si>
  <si>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</si>
  <si>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</si>
  <si>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</si>
  <si>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</si>
  <si>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</si>
  <si>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</si>
  <si>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</si>
  <si>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</si>
  <si>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</si>
  <si>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</si>
  <si>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</si>
  <si>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</si>
  <si>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</si>
  <si>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</si>
  <si>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</si>
  <si>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</si>
  <si>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</si>
  <si>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</si>
  <si>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</si>
  <si>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</si>
  <si>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</si>
  <si>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</si>
  <si>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</si>
  <si>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</si>
  <si>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</si>
  <si>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</si>
  <si>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</si>
  <si>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</si>
  <si>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</si>
  <si>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</si>
  <si>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</si>
  <si>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</si>
  <si>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</si>
  <si>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</si>
  <si>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</si>
  <si>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</si>
  <si>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</si>
  <si>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</si>
  <si>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</si>
  <si>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</si>
  <si>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</si>
  <si>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</si>
  <si>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</si>
  <si>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</si>
  <si>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</si>
  <si>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</si>
  <si>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</si>
  <si>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</si>
  <si>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</si>
  <si>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</si>
  <si>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</si>
  <si>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</si>
  <si>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</si>
  <si>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</si>
  <si>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</si>
  <si>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</si>
  <si>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</si>
  <si>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</si>
  <si>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</si>
  <si>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</si>
  <si>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</si>
  <si>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</si>
  <si>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</si>
  <si>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</si>
  <si>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</si>
  <si>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</si>
  <si>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</si>
  <si>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</si>
  <si>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</si>
  <si>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</si>
  <si>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</si>
  <si>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</si>
  <si>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</si>
  <si>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</si>
  <si>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</si>
  <si>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</si>
  <si>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</si>
  <si>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</si>
  <si>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</si>
  <si>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</si>
  <si>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</si>
  <si>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</si>
  <si>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</si>
  <si>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</si>
  <si>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</si>
  <si>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</si>
  <si>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</si>
  <si>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</si>
  <si>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</si>
  <si>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</si>
  <si>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</si>
  <si>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</si>
  <si>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</si>
  <si>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</si>
  <si>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</si>
  <si>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</si>
  <si>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</si>
  <si>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</si>
  <si>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</si>
  <si>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</si>
  <si>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</si>
  <si>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</si>
  <si>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</si>
  <si>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</si>
  <si>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</si>
  <si>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</si>
  <si>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</si>
  <si>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</si>
  <si>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</si>
  <si>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</si>
  <si>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</si>
  <si>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</si>
  <si>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</si>
  <si>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</si>
  <si>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</si>
  <si>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</si>
  <si>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</si>
  <si>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</si>
  <si>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</si>
  <si>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</si>
  <si>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</si>
  <si>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</si>
  <si>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</si>
  <si>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</si>
  <si>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</si>
  <si>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</si>
  <si>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</si>
  <si>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</si>
  <si>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</si>
  <si>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</si>
  <si>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</si>
  <si>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</si>
  <si>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</si>
  <si>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</si>
  <si>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</si>
  <si>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</si>
  <si>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</si>
  <si>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</si>
  <si>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</si>
  <si>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</si>
  <si>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</si>
  <si>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</si>
  <si>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</si>
  <si>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</si>
  <si>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</si>
  <si>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</si>
  <si>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</si>
  <si>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</si>
  <si>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</si>
  <si>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</si>
  <si>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</si>
  <si>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</si>
  <si>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</si>
  <si>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</si>
  <si>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</si>
  <si>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</si>
  <si>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</si>
  <si>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</si>
  <si>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</si>
  <si>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</si>
  <si>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</si>
  <si>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</si>
  <si>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</si>
  <si>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</si>
  <si>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</si>
  <si>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</si>
  <si>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</si>
  <si>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</si>
  <si>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</si>
  <si>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</si>
  <si>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</si>
  <si>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</si>
  <si>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</si>
  <si>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</si>
  <si>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</si>
  <si>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</si>
  <si>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</si>
  <si>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</si>
  <si>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</si>
  <si>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</si>
  <si>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</si>
  <si>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</si>
  <si>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</si>
  <si>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</si>
  <si>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</si>
  <si>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</si>
  <si>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</si>
  <si>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</si>
  <si>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</si>
  <si>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</si>
  <si>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</si>
  <si>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</si>
  <si>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</si>
  <si>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</si>
  <si>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</si>
  <si>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</si>
  <si>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</si>
  <si>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</si>
  <si>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</si>
  <si>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</si>
  <si>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</si>
  <si>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</si>
  <si>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</si>
  <si>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</si>
  <si>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</si>
  <si>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</si>
  <si>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</si>
  <si>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</si>
  <si>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</si>
  <si>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</si>
  <si>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</si>
  <si>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</si>
  <si>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</si>
  <si>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</si>
  <si>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</si>
  <si>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</si>
  <si>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</si>
  <si>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</si>
  <si>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</si>
  <si>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</si>
  <si>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</si>
  <si>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</si>
  <si>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</si>
  <si>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</si>
  <si>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</si>
  <si>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</si>
  <si>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</si>
  <si>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</si>
  <si>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</si>
  <si>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</si>
  <si>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</si>
  <si>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</si>
  <si>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</si>
  <si>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</si>
  <si>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</si>
  <si>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</si>
  <si>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</si>
  <si>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</si>
  <si>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</si>
  <si>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</si>
  <si>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</si>
  <si>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</si>
  <si>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</si>
  <si>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</si>
  <si>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</si>
  <si>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</si>
  <si>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</si>
  <si>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</si>
  <si>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</si>
  <si>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</si>
  <si>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</si>
  <si>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</si>
  <si>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</si>
  <si>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</si>
  <si>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</si>
  <si>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</si>
  <si>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</si>
  <si>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</si>
  <si>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</si>
  <si>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</si>
  <si>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</si>
  <si>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</si>
  <si>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</si>
  <si>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</si>
  <si>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</si>
  <si>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</si>
  <si>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</si>
  <si>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</si>
  <si>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</si>
  <si>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</si>
  <si>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</si>
  <si>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</si>
  <si>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</si>
  <si>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</si>
  <si>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</si>
  <si>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</si>
  <si>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</si>
  <si>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</si>
  <si>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</si>
  <si>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</si>
  <si>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</si>
  <si>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</si>
  <si>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</si>
  <si>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</si>
  <si>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</si>
  <si>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</si>
  <si>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</si>
  <si>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</si>
  <si>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</si>
  <si>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</si>
  <si>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</si>
  <si>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</si>
  <si>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</si>
  <si>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</si>
  <si>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</si>
  <si>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</si>
  <si>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</si>
  <si>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</si>
  <si>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</si>
  <si>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</si>
  <si>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</si>
  <si>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</si>
  <si>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</si>
  <si>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</si>
  <si>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</si>
  <si>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</si>
  <si>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</si>
  <si>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</si>
  <si>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</si>
  <si>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</si>
  <si>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</si>
  <si>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</si>
  <si>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</si>
  <si>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</si>
  <si>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</si>
  <si>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</si>
  <si>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</si>
  <si>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</si>
  <si>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</si>
  <si>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</si>
  <si>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</si>
  <si>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</si>
  <si>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</si>
  <si>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</si>
  <si>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</si>
  <si>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</si>
  <si>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</si>
  <si>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</si>
  <si>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</si>
  <si>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</si>
  <si>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</si>
  <si>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</si>
  <si>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</si>
  <si>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</si>
  <si>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</si>
  <si>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</si>
  <si>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</si>
  <si>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</si>
  <si>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</si>
  <si>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</si>
  <si>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</si>
  <si>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</si>
  <si>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</si>
  <si>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</si>
  <si>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</si>
  <si>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</si>
  <si>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</si>
  <si>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</si>
  <si>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</si>
  <si>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</si>
  <si>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</si>
  <si>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</si>
  <si>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</si>
  <si>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</si>
  <si>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</si>
  <si>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</si>
  <si>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</si>
  <si>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</si>
  <si>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</si>
  <si>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</si>
  <si>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</si>
  <si>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</si>
  <si>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</si>
  <si>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</si>
  <si>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</si>
  <si>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</si>
  <si>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</si>
  <si>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</si>
  <si>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</si>
  <si>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</si>
  <si>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</si>
  <si>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</si>
  <si>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</si>
  <si>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</si>
  <si>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</si>
  <si>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</si>
  <si>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</si>
  <si>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</si>
  <si>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</si>
  <si>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</si>
  <si>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</si>
  <si>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</si>
  <si>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</si>
  <si>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</si>
  <si>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</si>
  <si>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</si>
  <si>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</si>
  <si>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</si>
  <si>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</si>
  <si>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</si>
  <si>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</si>
  <si>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</si>
  <si>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</si>
  <si>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</si>
  <si>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</si>
  <si>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</si>
  <si>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</si>
  <si>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</si>
  <si>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</si>
  <si>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</si>
  <si>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</si>
  <si>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</si>
  <si>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</si>
  <si>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</si>
  <si>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</si>
  <si>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</si>
  <si>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</si>
  <si>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</si>
  <si>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</si>
  <si>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</si>
  <si>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</si>
  <si>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</si>
  <si>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</si>
  <si>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</si>
  <si>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</si>
  <si>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</si>
  <si>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</si>
  <si>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</si>
  <si>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</si>
  <si>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</si>
  <si>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</si>
  <si>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</si>
  <si>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</si>
  <si>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</si>
  <si>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</si>
  <si>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</si>
  <si>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</si>
  <si>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</si>
  <si>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</si>
  <si>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</si>
  <si>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</si>
  <si>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</si>
  <si>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</si>
  <si>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</si>
  <si>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</si>
  <si>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</si>
  <si>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</si>
  <si>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</si>
  <si>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</si>
  <si>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</si>
  <si>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</si>
  <si>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</si>
  <si>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</si>
  <si>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</si>
  <si>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</si>
  <si>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</si>
  <si>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</si>
  <si>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</si>
  <si>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</si>
  <si>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</si>
  <si>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</si>
  <si>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</si>
  <si>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</si>
  <si>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</si>
  <si>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</si>
  <si>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</si>
  <si>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</si>
  <si>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</si>
  <si>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</si>
  <si>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</si>
  <si>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</si>
  <si>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</si>
  <si>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</si>
  <si>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</si>
  <si>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</si>
  <si>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</si>
  <si>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</si>
  <si>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</si>
  <si>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</si>
  <si>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</si>
  <si>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</si>
  <si>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</si>
  <si>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</si>
  <si>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</si>
  <si>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</si>
  <si>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</si>
  <si>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</si>
  <si>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</si>
  <si>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</si>
  <si>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</si>
  <si>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</si>
  <si>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</si>
  <si>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</si>
  <si>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</si>
  <si>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</si>
  <si>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</si>
  <si>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</si>
  <si>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</si>
  <si>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</si>
  <si>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</si>
  <si>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</si>
  <si>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</si>
  <si>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</si>
  <si>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</si>
  <si>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</si>
  <si>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</si>
  <si>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</si>
  <si>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</si>
  <si>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</si>
  <si>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</si>
  <si>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</si>
  <si>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</si>
  <si>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</si>
  <si>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</si>
  <si>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</si>
  <si>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</si>
  <si>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</si>
  <si>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</si>
  <si>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</si>
  <si>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</si>
  <si>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</si>
  <si>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</si>
  <si>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</si>
  <si>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</si>
  <si>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</si>
  <si>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</si>
  <si>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</si>
  <si>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</si>
  <si>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</si>
  <si>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</si>
  <si>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</si>
  <si>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</si>
  <si>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</si>
  <si>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</si>
  <si>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</si>
  <si>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</si>
  <si>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</si>
  <si>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</si>
  <si>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</si>
  <si>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</si>
  <si>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</si>
  <si>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</si>
  <si>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</si>
  <si>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</si>
  <si>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</si>
  <si>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</si>
  <si>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</si>
  <si>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</si>
  <si>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</si>
  <si>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</si>
  <si>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</si>
  <si>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</si>
  <si>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</si>
  <si>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</si>
  <si>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</si>
  <si>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</si>
  <si>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</si>
  <si>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</si>
  <si>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</si>
  <si>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</si>
  <si>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</si>
  <si>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</si>
  <si>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</si>
  <si>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</si>
  <si>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</si>
  <si>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</si>
  <si>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</si>
  <si>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</si>
  <si>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</si>
  <si>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</si>
  <si>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</si>
  <si>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</si>
  <si>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</si>
  <si>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</si>
  <si>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</si>
  <si>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</si>
  <si>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</si>
  <si>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</si>
  <si>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</si>
  <si>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</si>
  <si>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</si>
  <si>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</si>
  <si>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</si>
  <si>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</si>
  <si>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</si>
  <si>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</si>
  <si>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</si>
  <si>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</si>
  <si>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</si>
  <si>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</si>
  <si>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</si>
  <si>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</si>
  <si>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</si>
  <si>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</si>
  <si>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</si>
  <si>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</si>
  <si>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</si>
  <si>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</si>
  <si>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</si>
  <si>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</si>
  <si>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</si>
  <si>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</si>
  <si>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</si>
  <si>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</si>
  <si>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</si>
  <si>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</si>
  <si>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</si>
  <si>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</si>
  <si>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</si>
  <si>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</si>
  <si>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</si>
  <si>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</si>
  <si>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</si>
  <si>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</si>
  <si>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</si>
  <si>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</si>
  <si>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</si>
  <si>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</si>
  <si>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</si>
  <si>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</si>
  <si>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</si>
  <si>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</si>
  <si>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</si>
  <si>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</si>
  <si>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</si>
  <si>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</si>
  <si>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</si>
  <si>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</si>
  <si>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</si>
  <si>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</si>
  <si>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</si>
  <si>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</si>
  <si>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</si>
  <si>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</si>
  <si>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</si>
  <si>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</si>
  <si>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</si>
  <si>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</si>
  <si>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</si>
  <si>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</si>
  <si>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</si>
  <si>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</si>
  <si>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</si>
  <si>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</si>
  <si>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</si>
  <si>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</si>
  <si>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</si>
  <si>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</si>
  <si>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</si>
  <si>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</si>
  <si>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</si>
  <si>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</si>
  <si>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</si>
  <si>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</si>
  <si>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</si>
  <si>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</si>
  <si>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</si>
  <si>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</si>
  <si>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</si>
  <si>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</si>
  <si>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</si>
  <si>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</si>
  <si>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</si>
  <si>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</si>
  <si>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</si>
  <si>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</si>
  <si>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</si>
  <si>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</si>
  <si>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</si>
  <si>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</si>
  <si>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</si>
  <si>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</si>
  <si>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</si>
  <si>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</si>
  <si>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</si>
  <si>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</si>
  <si>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</si>
  <si>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</si>
  <si>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</si>
  <si>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</si>
  <si>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</si>
  <si>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</si>
  <si>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</si>
  <si>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</si>
  <si>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</si>
  <si>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</si>
  <si>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</si>
  <si>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</si>
  <si>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</si>
  <si>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</si>
  <si>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</si>
  <si>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</si>
  <si>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</si>
  <si>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</si>
  <si>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</si>
  <si>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</si>
  <si>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</si>
  <si>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</si>
  <si>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</si>
  <si>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</si>
  <si>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</si>
  <si>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</si>
  <si>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</si>
  <si>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</si>
  <si>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</si>
  <si>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</si>
  <si>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</si>
  <si>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</si>
  <si>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</si>
  <si>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</si>
  <si>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</si>
  <si>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</si>
  <si>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</si>
  <si>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</si>
  <si>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</si>
  <si>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</si>
  <si>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</si>
  <si>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</si>
  <si>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</si>
  <si>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</si>
  <si>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</si>
  <si>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</si>
  <si>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</si>
  <si>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</si>
  <si>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</si>
  <si>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</si>
  <si>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</si>
  <si>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</si>
  <si>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</si>
  <si>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</si>
  <si>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</si>
  <si>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</si>
  <si>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</si>
  <si>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</si>
  <si>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</si>
  <si>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</si>
  <si>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</si>
  <si>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</si>
  <si>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</si>
  <si>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</si>
  <si>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</si>
  <si>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</si>
  <si>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</si>
  <si>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</si>
  <si>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</si>
  <si>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</si>
  <si>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</si>
  <si>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</si>
  <si>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</si>
  <si>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</si>
  <si>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</si>
  <si>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</si>
  <si>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</si>
  <si>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</si>
  <si>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</si>
  <si>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</si>
  <si>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</si>
  <si>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</si>
  <si>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</si>
  <si>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</si>
  <si>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</si>
  <si>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</si>
  <si>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</si>
  <si>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</si>
  <si>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</si>
  <si>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</si>
  <si>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</si>
  <si>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</si>
  <si>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</si>
  <si>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</si>
  <si>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</si>
  <si>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</si>
  <si>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</si>
  <si>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</si>
  <si>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</si>
  <si>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</si>
  <si>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</si>
  <si>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</si>
  <si>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</si>
  <si>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</si>
  <si>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</si>
  <si>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</si>
  <si>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</si>
  <si>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</si>
  <si>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</si>
  <si>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</si>
  <si>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</si>
  <si>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</si>
  <si>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</si>
  <si>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</si>
  <si>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</si>
  <si>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</si>
  <si>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</si>
  <si>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</si>
  <si>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</si>
  <si>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</si>
  <si>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</si>
  <si>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</si>
  <si>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</si>
  <si>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</si>
  <si>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</si>
  <si>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</si>
  <si>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</si>
  <si>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</si>
  <si>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</si>
  <si>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</si>
  <si>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</si>
  <si>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</si>
  <si>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</si>
  <si>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</si>
  <si>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</si>
  <si>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</si>
  <si>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</si>
  <si>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</si>
  <si>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</si>
  <si>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</si>
  <si>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</si>
  <si>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</si>
  <si>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</si>
  <si>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</si>
  <si>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</si>
  <si>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</si>
  <si>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</si>
  <si>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</si>
  <si>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</si>
  <si>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</si>
  <si>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</si>
  <si>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</si>
  <si>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</si>
  <si>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</si>
  <si>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</si>
  <si>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</si>
  <si>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</si>
  <si>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</si>
  <si>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</si>
  <si>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</si>
  <si>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</si>
  <si>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</si>
  <si>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</si>
  <si>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</si>
  <si>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</si>
  <si>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</si>
  <si>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</si>
  <si>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</si>
  <si>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</si>
  <si>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</si>
  <si>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</si>
  <si>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</si>
  <si>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</si>
  <si>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</si>
  <si>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</si>
  <si>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</si>
  <si>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</si>
  <si>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</si>
  <si>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</si>
  <si>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</si>
  <si>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</si>
  <si>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</si>
  <si>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</si>
  <si>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</si>
  <si>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</si>
  <si>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</si>
  <si>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</si>
  <si>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</si>
  <si>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</si>
  <si>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</si>
  <si>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</si>
  <si>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</si>
  <si>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</si>
  <si>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</si>
  <si>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</si>
  <si>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</si>
  <si>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</si>
  <si>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</si>
  <si>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</si>
  <si>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</si>
  <si>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</si>
  <si>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</si>
  <si>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</si>
  <si>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</si>
  <si>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</si>
  <si>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</si>
  <si>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</si>
  <si>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</si>
  <si>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</si>
  <si>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</si>
  <si>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</si>
  <si>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</si>
  <si>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</si>
  <si>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</si>
  <si>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</si>
  <si>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</si>
  <si>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</si>
  <si>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</si>
  <si>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</si>
  <si>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</si>
  <si>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</si>
  <si>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</si>
  <si>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</si>
  <si>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</si>
  <si>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</si>
  <si>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</si>
  <si>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</si>
  <si>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</si>
  <si>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</si>
  <si>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</si>
  <si>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</si>
  <si>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</si>
  <si>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</si>
  <si>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</si>
  <si>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</si>
  <si>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</si>
  <si>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</si>
  <si>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</si>
  <si>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</si>
  <si>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</si>
  <si>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</si>
  <si>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</si>
  <si>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</si>
  <si>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</si>
  <si>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</si>
  <si>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</si>
  <si>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</si>
  <si>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</si>
  <si>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</si>
  <si>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</si>
  <si>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</si>
  <si>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</si>
  <si>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</si>
  <si>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</si>
  <si>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</si>
  <si>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</si>
  <si>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</si>
  <si>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</si>
  <si>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</si>
  <si>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</si>
  <si>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</si>
  <si>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</si>
  <si>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</si>
  <si>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</si>
  <si>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</si>
  <si>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</si>
  <si>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</si>
  <si>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</si>
  <si>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</si>
  <si>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</si>
  <si>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</si>
  <si>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</si>
  <si>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</si>
  <si>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</si>
  <si>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</si>
  <si>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</si>
  <si>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</si>
  <si>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</si>
  <si>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</si>
  <si>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</si>
  <si>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</si>
  <si>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</si>
  <si>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</si>
  <si>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</si>
  <si>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</si>
  <si>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</si>
  <si>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</si>
  <si>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</si>
  <si>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</si>
  <si>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</si>
  <si>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</si>
  <si>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</si>
  <si>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</si>
  <si>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</si>
  <si>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</si>
  <si>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</si>
  <si>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</si>
  <si>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</si>
  <si>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</si>
  <si>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</si>
  <si>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</si>
  <si>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</si>
  <si>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</si>
  <si>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</si>
  <si>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</si>
  <si>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</si>
  <si>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</si>
  <si>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</si>
  <si>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</si>
  <si>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</si>
  <si>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</si>
  <si>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</si>
  <si>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</si>
  <si>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</si>
  <si>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</si>
  <si>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</si>
  <si>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</si>
  <si>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</si>
  <si>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</si>
  <si>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</si>
  <si>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</si>
  <si>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</si>
  <si>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</si>
  <si>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</si>
  <si>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</si>
  <si>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</si>
  <si>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</si>
  <si>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</si>
  <si>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</si>
  <si>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</si>
  <si>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</si>
  <si>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</si>
  <si>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</si>
  <si>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</si>
  <si>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</si>
  <si>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</si>
  <si>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</si>
  <si>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</si>
  <si>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</si>
  <si>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</si>
  <si>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</si>
  <si>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</si>
  <si>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</si>
  <si>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</si>
  <si>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</si>
  <si>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</si>
  <si>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</si>
  <si>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</si>
  <si>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</si>
  <si>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</si>
  <si>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</si>
  <si>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</si>
  <si>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</si>
  <si>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</si>
  <si>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</si>
  <si>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</si>
  <si>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</si>
  <si>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</si>
  <si>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</si>
  <si>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</si>
  <si>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</si>
  <si>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</si>
  <si>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</si>
  <si>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</si>
  <si>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</si>
  <si>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</si>
  <si>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</si>
  <si>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</si>
  <si>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</si>
  <si>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</si>
  <si>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</si>
  <si>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</si>
  <si>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</si>
  <si>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</si>
  <si>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</si>
  <si>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</si>
  <si>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</si>
  <si>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</si>
  <si>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</si>
  <si>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</si>
  <si>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</si>
  <si>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</si>
  <si>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</si>
  <si>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</si>
  <si>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</si>
  <si>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</si>
  <si>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</si>
  <si>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</si>
  <si>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</si>
  <si>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</si>
  <si>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</si>
  <si>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</si>
  <si>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</si>
  <si>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</si>
  <si>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</si>
  <si>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</si>
  <si>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</si>
  <si>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</si>
  <si>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</si>
  <si>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</si>
  <si>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</si>
  <si>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</si>
  <si>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</si>
  <si>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</si>
  <si>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</si>
  <si>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</si>
  <si>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</si>
  <si>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</si>
  <si>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</si>
  <si>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</si>
  <si>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</si>
  <si>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</si>
  <si>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</si>
  <si>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</si>
  <si>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</si>
  <si>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</si>
  <si>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</si>
  <si>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</si>
  <si>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</si>
  <si>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</si>
  <si>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</si>
  <si>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</si>
  <si>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</si>
  <si>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</si>
  <si>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</si>
  <si>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</si>
  <si>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</si>
  <si>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</si>
  <si>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</si>
  <si>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</si>
  <si>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</si>
  <si>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</si>
  <si>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</si>
  <si>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</si>
  <si>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</si>
  <si>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</si>
  <si>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</si>
  <si>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</si>
  <si>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</si>
  <si>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</si>
  <si>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</si>
  <si>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</si>
  <si>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</si>
  <si>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</si>
  <si>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</si>
  <si>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</si>
  <si>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</si>
  <si>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</si>
  <si>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</si>
  <si>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</si>
  <si>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</si>
  <si>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</si>
  <si>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</si>
  <si>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</si>
  <si>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</si>
  <si>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</si>
  <si>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</si>
  <si>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</si>
  <si>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</si>
  <si>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</si>
  <si>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</si>
  <si>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</si>
  <si>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</si>
  <si>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</si>
  <si>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</si>
  <si>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</si>
  <si>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</si>
  <si>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</si>
  <si>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</si>
  <si>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</si>
  <si>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</si>
  <si>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</si>
  <si>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</si>
  <si>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</si>
  <si>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</si>
  <si>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</si>
  <si>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</si>
  <si>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</si>
  <si>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</si>
  <si>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</si>
  <si>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</si>
  <si>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</si>
  <si>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</si>
  <si>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</si>
  <si>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</si>
  <si>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</si>
  <si>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</si>
  <si>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</si>
  <si>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</si>
  <si>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</si>
  <si>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</si>
  <si>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</si>
  <si>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</si>
  <si>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</si>
  <si>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</si>
  <si>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</si>
  <si>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</si>
  <si>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</si>
  <si>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</si>
  <si>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</si>
  <si>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</si>
  <si>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</si>
  <si>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</si>
  <si>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</si>
  <si>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</si>
  <si>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</si>
  <si>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</si>
  <si>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</si>
  <si>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</si>
  <si>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</si>
  <si>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</si>
  <si>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</si>
  <si>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</si>
  <si>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</si>
  <si>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</si>
  <si>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</si>
  <si>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</si>
  <si>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</si>
  <si>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</si>
  <si>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</si>
  <si>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</si>
  <si>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</si>
  <si>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</si>
  <si>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</si>
  <si>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</si>
  <si>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</si>
  <si>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</si>
  <si>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</si>
  <si>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</si>
  <si>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</si>
  <si>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</si>
  <si>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</si>
  <si>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</si>
  <si>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</si>
  <si>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</si>
  <si>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</si>
  <si>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</si>
  <si>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</si>
  <si>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</si>
  <si>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</si>
  <si>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</si>
  <si>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</si>
  <si>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</si>
  <si>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</si>
  <si>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</si>
  <si>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</si>
  <si>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</si>
  <si>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</si>
  <si>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</si>
  <si>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</si>
  <si>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</si>
  <si>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</si>
  <si>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</si>
  <si>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</si>
  <si>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</si>
  <si>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</si>
  <si>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</si>
  <si>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</si>
  <si>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</si>
  <si>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</si>
  <si>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</si>
  <si>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</si>
  <si>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</si>
  <si>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</si>
  <si>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</si>
  <si>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</si>
  <si>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</si>
  <si>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</si>
  <si>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</si>
  <si>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</si>
  <si>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</si>
  <si>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</si>
  <si>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</si>
  <si>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</si>
  <si>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</si>
  <si>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</si>
  <si>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</si>
  <si>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</si>
  <si>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</si>
  <si>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</si>
  <si>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</si>
  <si>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</si>
  <si>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</si>
  <si>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</si>
  <si>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</si>
  <si>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</si>
  <si>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</si>
  <si>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</si>
  <si>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</si>
  <si>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</si>
  <si>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</si>
  <si>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</si>
  <si>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</si>
  <si>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</si>
  <si>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</si>
  <si>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</si>
  <si>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</si>
  <si>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</si>
  <si>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</si>
  <si>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</si>
  <si>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</si>
  <si>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</si>
  <si>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</si>
  <si>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</si>
  <si>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</si>
  <si>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</si>
  <si>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</si>
  <si>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</si>
  <si>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</si>
  <si>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</si>
  <si>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</si>
  <si>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</si>
  <si>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</si>
  <si>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</si>
  <si>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</si>
  <si>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</si>
  <si>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</si>
  <si>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</si>
  <si>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</si>
  <si>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</si>
  <si>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</si>
  <si>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</si>
  <si>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</si>
  <si>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</si>
  <si>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</si>
  <si>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</si>
  <si>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</si>
  <si>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</si>
  <si>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</si>
  <si>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</si>
  <si>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</si>
  <si>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</si>
  <si>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</si>
  <si>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</si>
  <si>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</si>
  <si>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</si>
  <si>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</si>
  <si>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</si>
  <si>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</si>
  <si>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</si>
  <si>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</si>
  <si>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</si>
  <si>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</si>
  <si>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</si>
  <si>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</si>
  <si>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</si>
  <si>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</si>
  <si>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</si>
  <si>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</si>
  <si>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</si>
  <si>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</si>
  <si>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</si>
  <si>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</si>
  <si>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</si>
  <si>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</si>
  <si>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</si>
  <si>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</si>
  <si>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</si>
  <si>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</si>
  <si>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</si>
  <si>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</si>
  <si>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</si>
  <si>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</si>
  <si>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</si>
  <si>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</si>
  <si>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</si>
  <si>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</si>
  <si>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</si>
  <si>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</si>
  <si>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</si>
  <si>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</si>
  <si>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</si>
  <si>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</si>
  <si>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</si>
  <si>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</si>
  <si>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</si>
  <si>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</si>
  <si>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</si>
  <si>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</si>
  <si>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</si>
  <si>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</si>
  <si>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</si>
  <si>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</si>
  <si>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</si>
  <si>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</si>
  <si>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</si>
  <si>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</si>
  <si>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</si>
  <si>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</si>
  <si>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</si>
  <si>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</si>
  <si>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</si>
  <si>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</si>
  <si>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</si>
  <si>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</si>
  <si>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</si>
  <si>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</si>
  <si>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</si>
  <si>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</si>
  <si>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</si>
  <si>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</si>
  <si>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</si>
  <si>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</si>
  <si>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</si>
  <si>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</si>
  <si>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</si>
  <si>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</si>
  <si>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</si>
  <si>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</si>
  <si>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</si>
  <si>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</si>
  <si>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</si>
  <si>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</si>
  <si>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</si>
  <si>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</si>
  <si>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</si>
  <si>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</si>
  <si>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</si>
  <si>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</si>
  <si>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</si>
  <si>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</si>
  <si>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</si>
  <si>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</si>
  <si>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</si>
  <si>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</si>
  <si>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</si>
  <si>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</si>
  <si>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</si>
  <si>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</si>
  <si>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</si>
  <si>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</si>
  <si>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</si>
  <si>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</si>
  <si>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</si>
  <si>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</si>
  <si>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</si>
  <si>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</si>
  <si>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</si>
  <si>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</si>
  <si>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</si>
  <si>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</si>
  <si>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</si>
  <si>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</si>
  <si>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</si>
  <si>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</si>
  <si>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</si>
  <si>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</si>
  <si>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</si>
  <si>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</si>
  <si>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</si>
  <si>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</si>
  <si>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</si>
  <si>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</si>
  <si>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</si>
  <si>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</si>
  <si>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</si>
  <si>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</si>
  <si>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</si>
  <si>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</si>
  <si>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</si>
  <si>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</si>
  <si>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</si>
  <si>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</si>
  <si>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</si>
  <si>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</si>
  <si>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</si>
  <si>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</si>
  <si>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</si>
  <si>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</si>
  <si>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</si>
  <si>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</si>
  <si>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</si>
  <si>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</si>
  <si>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</si>
  <si>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</si>
  <si>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</si>
  <si>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</si>
  <si>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</si>
  <si>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</si>
  <si>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</si>
  <si>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</si>
  <si>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</si>
  <si>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</si>
  <si>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</si>
  <si>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</si>
  <si>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</si>
  <si>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</si>
  <si>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</si>
  <si>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</si>
  <si>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</si>
  <si>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</si>
  <si>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</si>
  <si>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</si>
  <si>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</si>
  <si>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</si>
  <si>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</si>
  <si>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</si>
  <si>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</si>
  <si>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</si>
  <si>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</si>
  <si>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</si>
  <si>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</si>
  <si>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</si>
  <si>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</si>
  <si>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</si>
  <si>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</si>
  <si>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</si>
  <si>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</si>
  <si>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</si>
  <si>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</si>
  <si>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</si>
  <si>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</si>
  <si>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</si>
  <si>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</si>
  <si>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</si>
  <si>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</si>
  <si>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</si>
  <si>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</si>
  <si>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</si>
  <si>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</si>
  <si>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</si>
  <si>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</si>
  <si>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</si>
  <si>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</si>
  <si>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</si>
  <si>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</si>
  <si>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</si>
  <si>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</si>
  <si>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</si>
  <si>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</si>
  <si>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</si>
  <si>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</si>
  <si>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</si>
  <si>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</si>
  <si>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</si>
  <si>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</si>
  <si>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</si>
  <si>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</si>
  <si>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</si>
  <si>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</si>
  <si>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</si>
  <si>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</si>
  <si>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</si>
  <si>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</si>
  <si>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</si>
  <si>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</si>
  <si>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</si>
  <si>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</si>
  <si>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</si>
  <si>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</si>
  <si>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</si>
  <si>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</si>
  <si>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</si>
  <si>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</si>
  <si>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</si>
  <si>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</si>
  <si>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</si>
  <si>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</si>
  <si>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</si>
  <si>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</si>
  <si>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</si>
  <si>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</si>
  <si>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</si>
  <si>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</si>
  <si>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</si>
  <si>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</si>
  <si>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</si>
  <si>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</si>
  <si>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</si>
  <si>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</si>
  <si>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</si>
  <si>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</si>
  <si>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</si>
  <si>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</si>
  <si>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</si>
  <si>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</si>
  <si>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</si>
  <si>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</si>
  <si>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</si>
  <si>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</si>
  <si>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</si>
  <si>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</si>
  <si>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</si>
  <si>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</si>
  <si>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</si>
  <si>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</si>
  <si>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</si>
  <si>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</si>
  <si>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</si>
  <si>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</si>
  <si>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</si>
  <si>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</si>
  <si>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</si>
  <si>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</si>
  <si>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</si>
  <si>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</si>
  <si>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</si>
  <si>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</si>
  <si>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</si>
  <si>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</si>
  <si>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</si>
  <si>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</si>
  <si>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</si>
  <si>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</si>
  <si>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</si>
  <si>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</si>
  <si>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</si>
  <si>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</si>
  <si>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</si>
  <si>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</si>
  <si>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</si>
  <si>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</si>
  <si>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</si>
  <si>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</si>
  <si>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</si>
  <si>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</si>
  <si>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</si>
  <si>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</si>
  <si>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</si>
  <si>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</si>
  <si>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</si>
  <si>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</si>
  <si>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</si>
  <si>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</si>
  <si>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</si>
  <si>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</si>
  <si>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</si>
  <si>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</si>
  <si>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</si>
  <si>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</si>
  <si>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</si>
  <si>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</si>
  <si>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</si>
  <si>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</si>
  <si>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</si>
  <si>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</si>
  <si>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</si>
  <si>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</si>
  <si>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</si>
  <si>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</si>
  <si>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</si>
  <si>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</si>
  <si>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</si>
  <si>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</si>
  <si>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</si>
  <si>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</si>
  <si>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</si>
  <si>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</si>
  <si>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</si>
  <si>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</si>
  <si>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</si>
  <si>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</si>
  <si>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</si>
  <si>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</si>
  <si>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</si>
  <si>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</si>
  <si>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</si>
  <si>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</si>
  <si>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</si>
  <si>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</si>
  <si>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</si>
  <si>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</si>
  <si>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</si>
  <si>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</si>
  <si>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</si>
  <si>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</si>
  <si>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</si>
  <si>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</si>
  <si>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</si>
  <si>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</si>
  <si>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</si>
  <si>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</si>
  <si>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</si>
  <si>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</si>
  <si>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</si>
  <si>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</si>
  <si>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</si>
  <si>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</si>
  <si>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</si>
  <si>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</si>
  <si>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</si>
  <si>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</si>
  <si>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</si>
  <si>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</si>
  <si>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</si>
  <si>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</si>
  <si>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</si>
  <si>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</si>
  <si>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</si>
  <si>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</si>
  <si>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</si>
  <si>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</si>
  <si>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</si>
  <si>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</si>
  <si>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</si>
  <si>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</si>
  <si>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</si>
  <si>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</si>
  <si>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</si>
  <si>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</si>
  <si>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</si>
  <si>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</si>
  <si>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</si>
  <si>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</si>
  <si>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</si>
  <si>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</si>
  <si>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</si>
  <si>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</si>
  <si>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</si>
  <si>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</si>
  <si>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</si>
  <si>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</si>
  <si>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</si>
  <si>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</si>
  <si>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</si>
  <si>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</si>
  <si>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</si>
  <si>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</si>
  <si>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</si>
  <si>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</si>
  <si>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</si>
  <si>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</si>
  <si>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</si>
  <si>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</si>
  <si>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</si>
  <si>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</si>
  <si>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</si>
  <si>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</si>
  <si>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</si>
  <si>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</si>
  <si>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</si>
  <si>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</si>
  <si>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</si>
  <si>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</si>
  <si>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</si>
  <si>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</si>
  <si>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</si>
  <si>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</si>
  <si>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</si>
  <si>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</si>
  <si>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</si>
  <si>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</si>
  <si>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</si>
  <si>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</si>
  <si>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</si>
  <si>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</si>
  <si>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</si>
  <si>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</si>
  <si>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</si>
  <si>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</si>
  <si>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</si>
  <si>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</si>
  <si>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</si>
  <si>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</si>
  <si>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</si>
  <si>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</si>
  <si>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</si>
  <si>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</si>
  <si>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</si>
  <si>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</si>
  <si>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</si>
  <si>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</si>
  <si>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</si>
  <si>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</si>
  <si>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</si>
  <si>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</si>
  <si>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</si>
  <si>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</si>
  <si>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</si>
  <si>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</si>
  <si>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</si>
  <si>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</si>
  <si>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</si>
  <si>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</si>
  <si>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</si>
  <si>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</si>
  <si>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</si>
  <si>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</si>
  <si>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</si>
  <si>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</si>
  <si>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</si>
  <si>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</si>
  <si>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</si>
  <si>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</si>
  <si>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</si>
  <si>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</si>
  <si>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</si>
  <si>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</si>
  <si>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</si>
  <si>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</si>
  <si>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</si>
  <si>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</si>
  <si>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</si>
  <si>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</si>
  <si>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</si>
  <si>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</si>
  <si>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</si>
  <si>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</si>
  <si>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</si>
  <si>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</si>
  <si>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</si>
  <si>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</si>
  <si>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</si>
  <si>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</si>
  <si>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</si>
  <si>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</si>
  <si>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</si>
  <si>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</si>
  <si>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</si>
  <si>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</si>
  <si>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</si>
  <si>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</si>
  <si>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</si>
  <si>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</si>
  <si>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</si>
  <si>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</si>
  <si>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</si>
  <si>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</si>
  <si>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</si>
  <si>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</si>
  <si>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</si>
  <si>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</si>
  <si>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</si>
  <si>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</si>
  <si>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</si>
  <si>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</si>
  <si>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</si>
  <si>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</si>
  <si>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</si>
  <si>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</si>
  <si>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</si>
  <si>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</si>
  <si>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</si>
  <si>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</si>
  <si>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</si>
  <si>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</si>
  <si>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</si>
  <si>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</si>
  <si>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</si>
  <si>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</si>
  <si>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</si>
  <si>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</si>
  <si>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</si>
  <si>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</si>
  <si>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</si>
  <si>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</si>
  <si>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</si>
  <si>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</si>
  <si>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</si>
  <si>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</si>
  <si>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</si>
  <si>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</si>
  <si>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</si>
  <si>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</si>
  <si>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</si>
  <si>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</si>
  <si>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</si>
  <si>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</si>
  <si>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</si>
  <si>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</si>
  <si>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</si>
  <si>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</si>
  <si>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</si>
  <si>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</si>
  <si>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</si>
  <si>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</si>
  <si>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</si>
  <si>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</si>
  <si>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</si>
  <si>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</si>
  <si>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</si>
  <si>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</si>
  <si>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</si>
  <si>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</si>
  <si>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</si>
  <si>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</si>
  <si>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</si>
  <si>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</si>
  <si>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</si>
  <si>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</si>
  <si>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</si>
  <si>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</si>
  <si>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</si>
  <si>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</si>
  <si>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</si>
  <si>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</si>
  <si>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</si>
  <si>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</si>
  <si>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</si>
  <si>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</si>
  <si>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</si>
  <si>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</si>
  <si>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</si>
  <si>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</si>
  <si>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</si>
  <si>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</si>
  <si>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</si>
  <si>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</si>
  <si>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</si>
  <si>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</si>
  <si>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</si>
  <si>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</si>
  <si>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</si>
  <si>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</si>
  <si>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</si>
  <si>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</si>
  <si>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</si>
  <si>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</si>
  <si>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</si>
  <si>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</si>
  <si>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</si>
  <si>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</si>
  <si>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</si>
  <si>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</si>
  <si>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</si>
  <si>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</si>
  <si>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</si>
  <si>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</si>
  <si>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</si>
  <si>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</si>
  <si>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</si>
  <si>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</si>
  <si>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</si>
  <si>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</si>
  <si>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</si>
  <si>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</si>
  <si>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</si>
  <si>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</si>
  <si>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</si>
  <si>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</si>
  <si>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</si>
  <si>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</si>
  <si>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</si>
  <si>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</si>
  <si>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</si>
  <si>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</si>
  <si>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</si>
  <si>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</si>
  <si>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</si>
  <si>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</si>
  <si>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</si>
  <si>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</si>
  <si>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</si>
  <si>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</si>
  <si>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</si>
  <si>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</si>
  <si>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</si>
  <si>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</si>
  <si>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</si>
  <si>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</si>
  <si>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</si>
  <si>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</si>
  <si>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</si>
  <si>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</si>
  <si>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</si>
  <si>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</si>
  <si>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</si>
  <si>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</si>
  <si>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</si>
  <si>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</si>
  <si>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</si>
  <si>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</si>
  <si>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</si>
  <si>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</si>
  <si>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</si>
  <si>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</si>
  <si>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</si>
  <si>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</si>
  <si>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</si>
  <si>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</si>
  <si>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</si>
  <si>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</si>
  <si>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</si>
  <si>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</si>
  <si>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</si>
  <si>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</si>
  <si>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</si>
  <si>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</si>
  <si>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</si>
  <si>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</si>
  <si>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</si>
  <si>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</si>
  <si>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</si>
  <si>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</si>
  <si>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</si>
  <si>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</si>
  <si>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</si>
  <si>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</si>
  <si>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</si>
  <si>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</si>
  <si>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</si>
  <si>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</si>
  <si>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</si>
  <si>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</si>
  <si>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</si>
  <si>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</si>
  <si>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</si>
  <si>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</si>
  <si>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</si>
  <si>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</si>
  <si>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</si>
  <si>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</si>
  <si>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</si>
  <si>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</si>
  <si>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</si>
  <si>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</si>
  <si>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</si>
  <si>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</si>
  <si>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</si>
  <si>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</si>
  <si>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</si>
  <si>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</si>
  <si>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</si>
  <si>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</si>
  <si>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</si>
  <si>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</si>
  <si>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</si>
  <si>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</si>
  <si>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</si>
  <si>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</si>
  <si>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</si>
  <si>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</si>
  <si>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</si>
  <si>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</si>
  <si>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</si>
  <si>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</si>
  <si>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</si>
  <si>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</si>
  <si>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</si>
  <si>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</si>
  <si>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</si>
  <si>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</si>
  <si>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</si>
  <si>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</si>
  <si>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</si>
  <si>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</si>
  <si>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</si>
  <si>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</si>
  <si>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</si>
  <si>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</si>
  <si>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</si>
  <si>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</si>
  <si>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</si>
  <si>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</si>
  <si>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</si>
  <si>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</si>
  <si>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</si>
  <si>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</si>
  <si>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</si>
  <si>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</si>
  <si>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</si>
  <si>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</si>
  <si>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</si>
  <si>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</si>
  <si>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</si>
  <si>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</si>
  <si>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</si>
  <si>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</si>
  <si>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</si>
  <si>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</si>
  <si>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</si>
  <si>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</si>
  <si>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</si>
  <si>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</si>
  <si>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</si>
  <si>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</si>
  <si>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</si>
  <si>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</si>
  <si>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</si>
  <si>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</si>
  <si>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</si>
  <si>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</si>
  <si>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</si>
  <si>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</si>
  <si>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</si>
  <si>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</si>
  <si>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</si>
  <si>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</si>
  <si>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</si>
  <si>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</si>
  <si>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</si>
  <si>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</si>
  <si>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</si>
  <si>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</si>
  <si>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</si>
  <si>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</si>
  <si>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</si>
  <si>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</si>
  <si>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</si>
  <si>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</si>
  <si>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</si>
  <si>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</si>
  <si>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</si>
  <si>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</si>
  <si>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</si>
  <si>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</si>
  <si>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</si>
  <si>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</si>
  <si>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</si>
  <si>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</si>
  <si>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</si>
  <si>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</si>
  <si>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</si>
  <si>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</si>
  <si>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</si>
  <si>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</si>
  <si>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</si>
  <si>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</si>
  <si>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</si>
  <si>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</si>
  <si>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</si>
  <si>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</si>
  <si>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</si>
  <si>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</si>
  <si>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</si>
  <si>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</si>
  <si>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</si>
  <si>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</si>
  <si>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</si>
  <si>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</si>
  <si>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</si>
  <si>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</si>
  <si>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</si>
  <si>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</si>
  <si>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</si>
  <si>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</si>
  <si>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</si>
  <si>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</si>
  <si>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</si>
  <si>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</si>
  <si>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</si>
  <si>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</si>
  <si>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</si>
  <si>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</si>
  <si>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</si>
  <si>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</si>
  <si>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</si>
  <si>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</si>
  <si>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</si>
  <si>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</si>
  <si>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</si>
  <si>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</si>
  <si>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</si>
  <si>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</si>
  <si>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</si>
  <si>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</si>
  <si>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</si>
  <si>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</si>
  <si>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</si>
  <si>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</si>
  <si>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</si>
  <si>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</si>
  <si>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</si>
  <si>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</si>
  <si>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</si>
  <si>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</si>
  <si>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</si>
  <si>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</si>
  <si>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</si>
  <si>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</si>
  <si>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</si>
  <si>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</si>
  <si>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</si>
  <si>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</si>
  <si>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</si>
  <si>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</si>
  <si>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</si>
  <si>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</si>
  <si>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</si>
  <si>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</si>
  <si>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</si>
  <si>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</si>
  <si>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</si>
  <si>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</si>
  <si>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</si>
  <si>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</si>
  <si>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</si>
  <si>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</si>
  <si>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</si>
  <si>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</si>
  <si>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</si>
  <si>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</si>
  <si>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</si>
  <si>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</si>
  <si>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</si>
  <si>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</si>
  <si>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</si>
  <si>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</si>
  <si>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</si>
  <si>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</si>
  <si>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</si>
  <si>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</si>
  <si>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</si>
  <si>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</si>
  <si>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</si>
  <si>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</si>
  <si>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</si>
  <si>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</si>
  <si>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</si>
  <si>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</si>
  <si>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</si>
  <si>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</si>
  <si>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</si>
  <si>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</si>
  <si>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</si>
  <si>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</si>
  <si>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</si>
  <si>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</si>
  <si>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</si>
  <si>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</si>
  <si>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</si>
  <si>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</si>
  <si>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</si>
  <si>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</si>
  <si>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</si>
  <si>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</si>
  <si>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</si>
  <si>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</si>
  <si>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</si>
  <si>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</si>
  <si>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</si>
  <si>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</si>
  <si>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</si>
  <si>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</si>
  <si>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</si>
  <si>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</si>
  <si>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</si>
  <si>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</si>
  <si>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</si>
  <si>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</si>
  <si>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</si>
  <si>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</si>
  <si>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</si>
  <si>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</si>
  <si>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</si>
  <si>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</si>
  <si>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</si>
  <si>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</si>
  <si>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</si>
  <si>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</si>
  <si>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</si>
  <si>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</si>
  <si>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</si>
  <si>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</si>
  <si>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</si>
  <si>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</si>
  <si>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</si>
  <si>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</si>
  <si>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</si>
  <si>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</si>
  <si>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</si>
  <si>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</si>
  <si>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</si>
  <si>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</si>
  <si>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</si>
  <si>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</si>
  <si>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</si>
  <si>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</si>
  <si>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</si>
  <si>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</si>
  <si>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</si>
  <si>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</si>
  <si>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</si>
  <si>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</si>
  <si>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</si>
  <si>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</si>
  <si>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</si>
  <si>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</si>
  <si>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</si>
  <si>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</si>
  <si>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</si>
  <si>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</si>
  <si>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</si>
  <si>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</si>
  <si>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</si>
  <si>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</si>
  <si>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</si>
  <si>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</si>
  <si>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</si>
  <si>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</si>
  <si>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</si>
  <si>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</si>
  <si>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</si>
  <si>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</si>
  <si>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</si>
  <si>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</si>
  <si>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</si>
  <si>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</si>
  <si>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</si>
  <si>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</si>
  <si>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</si>
  <si>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</si>
  <si>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</si>
  <si>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</si>
  <si>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</si>
  <si>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</si>
  <si>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</si>
  <si>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</si>
  <si>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</si>
  <si>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</si>
  <si>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</si>
  <si>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</si>
  <si>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</si>
  <si>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</si>
  <si>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</si>
  <si>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</si>
  <si>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</si>
  <si>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</si>
  <si>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</si>
  <si>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</si>
  <si>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</si>
  <si>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</si>
  <si>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</si>
  <si>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</si>
  <si>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</si>
  <si>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</si>
  <si>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</si>
  <si>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</si>
  <si>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</si>
  <si>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</si>
  <si>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</si>
  <si>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</si>
  <si>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</si>
  <si>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</si>
  <si>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</si>
  <si>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</si>
  <si>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</si>
  <si>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</si>
  <si>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</si>
  <si>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</si>
  <si>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</si>
  <si>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</si>
  <si>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</si>
  <si>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</si>
  <si>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</si>
  <si>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</si>
  <si>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</si>
  <si>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</si>
  <si>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</si>
  <si>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</si>
  <si>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</si>
  <si>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</si>
  <si>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</si>
  <si>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</si>
  <si>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</si>
  <si>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</si>
  <si>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</si>
  <si>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</si>
  <si>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</si>
  <si>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</si>
  <si>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</si>
  <si>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</si>
  <si>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</si>
  <si>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</si>
  <si>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</si>
  <si>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</si>
  <si>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</si>
  <si>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</si>
  <si>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</si>
  <si>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</si>
  <si>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</si>
  <si>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</si>
  <si>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</si>
  <si>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</si>
  <si>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</si>
  <si>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</si>
  <si>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</si>
  <si>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</si>
  <si>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</si>
  <si>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</si>
  <si>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</si>
  <si>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</si>
  <si>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</si>
  <si>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</si>
  <si>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</si>
  <si>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</si>
  <si>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</si>
  <si>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</si>
  <si>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</si>
  <si>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</si>
  <si>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</si>
  <si>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</si>
  <si>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</si>
  <si>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</si>
  <si>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</si>
  <si>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</si>
  <si>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</si>
  <si>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</si>
  <si>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</si>
  <si>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</si>
  <si>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</si>
  <si>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</si>
  <si>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</si>
  <si>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</si>
  <si>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</si>
  <si>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</si>
  <si>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</si>
  <si>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</si>
  <si>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</si>
  <si>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</si>
  <si>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</si>
  <si>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</si>
  <si>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</si>
  <si>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</si>
  <si>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</si>
  <si>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</si>
  <si>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</si>
  <si>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</si>
  <si>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</si>
  <si>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</si>
  <si>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</si>
  <si>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</si>
  <si>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</si>
  <si>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</si>
  <si>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</si>
  <si>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</si>
  <si>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</si>
  <si>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</si>
  <si>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</si>
  <si>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</si>
  <si>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</si>
  <si>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</si>
  <si>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</si>
  <si>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</si>
  <si>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</si>
  <si>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</si>
  <si>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</si>
  <si>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</si>
  <si>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</si>
  <si>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</si>
  <si>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</si>
  <si>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</si>
  <si>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</si>
  <si>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</si>
  <si>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</si>
  <si>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</si>
  <si>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</si>
  <si>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</si>
  <si>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</si>
  <si>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</si>
  <si>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</si>
  <si>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</si>
  <si>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</si>
  <si>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</si>
  <si>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</si>
  <si>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</si>
  <si>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</si>
  <si>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</si>
  <si>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</si>
  <si>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</si>
  <si>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</si>
  <si>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</si>
  <si>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</si>
  <si>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</si>
  <si>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</si>
  <si>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</si>
  <si>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</si>
  <si>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</si>
  <si>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</si>
  <si>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</si>
  <si>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</si>
  <si>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</si>
  <si>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</si>
  <si>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</si>
  <si>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</si>
  <si>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</si>
  <si>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</si>
  <si>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</si>
  <si>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</si>
  <si>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</si>
  <si>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</si>
  <si>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</si>
  <si>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</si>
  <si>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</si>
  <si>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</si>
  <si>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</si>
  <si>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</si>
  <si>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</si>
  <si>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</si>
  <si>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</si>
  <si>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</si>
  <si>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</si>
  <si>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</si>
  <si>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</si>
  <si>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</si>
  <si>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</si>
  <si>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</si>
  <si>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</si>
  <si>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</si>
  <si>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</si>
  <si>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</si>
  <si>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</si>
  <si>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</si>
  <si>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</si>
  <si>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</si>
  <si>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</si>
  <si>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</si>
  <si>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</si>
  <si>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</si>
  <si>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</si>
  <si>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</si>
  <si>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</si>
  <si>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</si>
  <si>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</si>
  <si>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</si>
  <si>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</si>
  <si>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</si>
  <si>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</si>
  <si>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</si>
  <si>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</si>
  <si>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</si>
  <si>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</si>
  <si>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</si>
  <si>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</si>
  <si>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</si>
  <si>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</si>
  <si>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</si>
  <si>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</si>
  <si>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</si>
  <si>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</si>
  <si>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</si>
  <si>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</si>
  <si>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</si>
  <si>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</si>
  <si>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</si>
  <si>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</si>
  <si>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</si>
  <si>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</si>
  <si>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</si>
  <si>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</si>
  <si>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</si>
  <si>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</si>
  <si>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</si>
  <si>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</si>
  <si>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</si>
  <si>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</si>
  <si>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</si>
  <si>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</si>
  <si>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</si>
  <si>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</si>
  <si>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</si>
  <si>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</si>
  <si>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</si>
  <si>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</si>
  <si>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</si>
  <si>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</si>
  <si>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</si>
  <si>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</si>
  <si>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</si>
  <si>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</si>
  <si>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</si>
  <si>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</si>
  <si>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</si>
  <si>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</si>
  <si>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</si>
  <si>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</si>
  <si>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</si>
  <si>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</si>
  <si>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</si>
  <si>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</si>
  <si>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</si>
  <si>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</si>
  <si>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</si>
  <si>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</si>
  <si>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</si>
  <si>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</si>
  <si>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</si>
  <si>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</si>
  <si>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</si>
  <si>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</si>
  <si>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</si>
  <si>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</si>
  <si>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</si>
  <si>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</si>
  <si>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</si>
  <si>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</si>
  <si>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</si>
  <si>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</si>
  <si>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</si>
  <si>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</si>
  <si>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</si>
  <si>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</si>
  <si>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</si>
  <si>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</si>
  <si>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</si>
  <si>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</si>
  <si>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</si>
  <si>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</si>
  <si>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</si>
  <si>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</si>
  <si>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</si>
  <si>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</si>
  <si>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</si>
  <si>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</si>
  <si>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</si>
  <si>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</si>
  <si>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</si>
  <si>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</si>
  <si>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</si>
  <si>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</si>
  <si>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</si>
  <si>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</si>
  <si>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</si>
  <si>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</si>
  <si>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</si>
  <si>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</si>
  <si>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</si>
  <si>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</si>
  <si>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</si>
  <si>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</si>
  <si>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</si>
  <si>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</si>
  <si>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</si>
  <si>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</si>
  <si>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</si>
  <si>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</si>
  <si>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</si>
  <si>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</si>
  <si>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</si>
  <si>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</si>
  <si>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</si>
  <si>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</si>
  <si>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</si>
  <si>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</si>
  <si>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</si>
  <si>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</si>
  <si>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</si>
  <si>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</si>
  <si>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</si>
  <si>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</si>
  <si>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</si>
  <si>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</si>
  <si>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</si>
  <si>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</si>
  <si>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</si>
  <si>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</si>
  <si>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</si>
  <si>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</si>
  <si>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</si>
  <si>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</si>
  <si>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</si>
  <si>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</si>
  <si>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</si>
  <si>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</si>
  <si>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</si>
  <si>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</si>
  <si>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</si>
  <si>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</si>
  <si>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</si>
  <si>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</si>
  <si>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</si>
  <si>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</si>
  <si>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</si>
  <si>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</si>
  <si>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</si>
  <si>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</si>
  <si>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</si>
  <si>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</si>
  <si>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</si>
  <si>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</si>
  <si>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</si>
  <si>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</si>
  <si>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</si>
  <si>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</si>
  <si>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</si>
  <si>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</si>
  <si>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</si>
  <si>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</si>
  <si>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</si>
  <si>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</si>
  <si>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</si>
  <si>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</si>
  <si>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</si>
  <si>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</si>
  <si>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</si>
  <si>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</si>
  <si>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</si>
  <si>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</si>
  <si>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</si>
  <si>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</si>
  <si>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</si>
  <si>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</si>
  <si>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</si>
  <si>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</si>
  <si>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</si>
  <si>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</si>
  <si>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</si>
  <si>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</si>
  <si>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</si>
  <si>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</si>
  <si>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</si>
  <si>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</si>
  <si>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</si>
  <si>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</si>
  <si>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</si>
  <si>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</si>
  <si>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</si>
  <si>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</si>
  <si>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</si>
  <si>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</si>
  <si>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</si>
  <si>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</si>
  <si>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</si>
  <si>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</si>
  <si>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</si>
  <si>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</si>
  <si>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</si>
  <si>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</si>
  <si>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</si>
  <si>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</si>
  <si>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</si>
  <si>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</si>
  <si>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</si>
  <si>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</si>
  <si>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</si>
  <si>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</si>
  <si>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</si>
  <si>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</si>
  <si>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</si>
  <si>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</si>
  <si>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</si>
  <si>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</si>
  <si>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</si>
  <si>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</si>
  <si>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</si>
  <si>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</si>
  <si>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</si>
  <si>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</si>
  <si>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</si>
  <si>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</si>
  <si>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</si>
  <si>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</si>
  <si>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</si>
  <si>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</si>
  <si>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</si>
  <si>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</si>
  <si>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</si>
  <si>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</si>
  <si>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</si>
  <si>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</si>
  <si>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</si>
  <si>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</si>
  <si>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</si>
  <si>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</si>
  <si>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</si>
  <si>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</si>
  <si>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</si>
  <si>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</si>
  <si>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</si>
  <si>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</si>
  <si>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</si>
  <si>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</si>
  <si>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</si>
  <si>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</si>
  <si>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</si>
  <si>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</si>
  <si>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</si>
  <si>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</si>
  <si>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</si>
  <si>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</si>
  <si>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</si>
  <si>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</si>
  <si>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</si>
  <si>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</si>
  <si>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</si>
  <si>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</si>
  <si>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</si>
  <si>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</si>
  <si>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</si>
  <si>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</si>
  <si>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</si>
  <si>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</si>
  <si>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</si>
  <si>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</si>
  <si>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</si>
  <si>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</si>
  <si>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</si>
  <si>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</si>
  <si>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</si>
  <si>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</si>
  <si>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</si>
  <si>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</si>
  <si>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</si>
  <si>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</si>
  <si>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</si>
  <si>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</si>
  <si>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</si>
  <si>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</si>
  <si>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</si>
  <si>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</si>
  <si>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</si>
  <si>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</si>
  <si>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</si>
  <si>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</si>
  <si>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</si>
  <si>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</si>
  <si>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</si>
  <si>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</si>
  <si>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</si>
  <si>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</si>
  <si>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</si>
  <si>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</si>
  <si>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</si>
  <si>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</si>
  <si>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</si>
  <si>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</si>
  <si>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</si>
  <si>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</si>
  <si>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</si>
  <si>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</si>
  <si>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</si>
  <si>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</si>
  <si>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</si>
  <si>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</si>
  <si>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</si>
  <si>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</si>
  <si>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</si>
  <si>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</si>
  <si>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</si>
  <si>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</si>
  <si>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</si>
  <si>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</si>
  <si>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</si>
  <si>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</si>
  <si>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</si>
  <si>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</si>
  <si>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</si>
  <si>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</si>
  <si>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</si>
  <si>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</si>
  <si>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</si>
  <si>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</si>
  <si>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</si>
  <si>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</si>
  <si>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</si>
  <si>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</si>
  <si>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</si>
  <si>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</si>
  <si>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</si>
  <si>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</si>
  <si>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</si>
  <si>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</si>
  <si>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</si>
  <si>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</si>
  <si>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</si>
  <si>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</si>
  <si>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</si>
  <si>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</si>
  <si>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</si>
  <si>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</si>
  <si>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</si>
  <si>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</si>
  <si>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</si>
  <si>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</si>
  <si>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</si>
  <si>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</si>
  <si>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</si>
  <si>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</si>
  <si>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</si>
  <si>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</si>
  <si>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</si>
  <si>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</si>
  <si>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</si>
  <si>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</si>
  <si>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</si>
  <si>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</si>
  <si>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</si>
  <si>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</si>
  <si>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</si>
  <si>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</si>
  <si>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</si>
  <si>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</si>
  <si>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</si>
  <si>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</si>
  <si>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</si>
  <si>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</si>
  <si>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</si>
  <si>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</si>
  <si>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</si>
  <si>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</si>
  <si>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</si>
  <si>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</si>
  <si>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</si>
  <si>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</si>
  <si>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</si>
  <si>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</si>
  <si>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</si>
  <si>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</si>
  <si>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</si>
  <si>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</si>
  <si>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</si>
  <si>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</si>
  <si>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</si>
  <si>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</si>
  <si>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</si>
  <si>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</si>
  <si>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</si>
  <si>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</si>
  <si>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</si>
  <si>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</si>
  <si>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</si>
  <si>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</si>
  <si>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</si>
  <si>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</si>
  <si>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</si>
  <si>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</si>
  <si>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</si>
  <si>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</si>
  <si>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</si>
  <si>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</si>
  <si>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</si>
  <si>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</si>
  <si>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</si>
  <si>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</si>
  <si>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</si>
  <si>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</si>
  <si>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</si>
  <si>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</si>
  <si>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</si>
  <si>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</si>
  <si>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</si>
  <si>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</si>
  <si>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</si>
  <si>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</si>
  <si>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</si>
  <si>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</si>
  <si>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</si>
  <si>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</si>
  <si>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</si>
  <si>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</si>
  <si>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</si>
  <si>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</si>
  <si>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</si>
  <si>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</si>
  <si>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</si>
  <si>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</si>
  <si>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</si>
  <si>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</si>
  <si>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</si>
  <si>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</si>
  <si>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</si>
  <si>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</si>
  <si>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</si>
  <si>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</si>
  <si>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</si>
  <si>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</si>
  <si>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</si>
  <si>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</si>
  <si>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</si>
  <si>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</si>
  <si>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</si>
  <si>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</si>
  <si>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</si>
  <si>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</si>
  <si>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</si>
  <si>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</si>
  <si>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</si>
  <si>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</si>
  <si>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</si>
  <si>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</si>
  <si>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</si>
  <si>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</si>
  <si>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</si>
  <si>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</si>
  <si>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</si>
  <si>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</si>
  <si>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</si>
  <si>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</si>
  <si>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</si>
  <si>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</si>
  <si>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</si>
  <si>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</si>
  <si>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</si>
  <si>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</si>
  <si>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</si>
  <si>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</si>
  <si>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</si>
  <si>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</si>
  <si>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</si>
  <si>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</si>
  <si>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</si>
  <si>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</si>
  <si>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</si>
  <si>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</si>
  <si>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</si>
  <si>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</si>
  <si>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</si>
  <si>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</si>
  <si>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</si>
  <si>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</si>
  <si>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</si>
  <si>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</si>
  <si>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</si>
  <si>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</si>
  <si>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</si>
  <si>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</si>
  <si>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</si>
  <si>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</si>
  <si>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</si>
  <si>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</si>
  <si>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</si>
  <si>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</si>
  <si>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</si>
  <si>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</si>
  <si>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</si>
  <si>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</si>
  <si>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</si>
  <si>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</si>
  <si>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</si>
  <si>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</si>
  <si>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</si>
  <si>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</si>
  <si>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</si>
  <si>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</si>
  <si>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</si>
  <si>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</si>
  <si>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</si>
  <si>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</si>
  <si>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</si>
  <si>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</si>
  <si>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</si>
  <si>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</si>
  <si>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</si>
  <si>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</si>
  <si>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</si>
  <si>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</si>
  <si>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</si>
  <si>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</si>
  <si>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</si>
  <si>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</si>
  <si>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</si>
  <si>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</si>
  <si>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</si>
  <si>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</si>
  <si>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</si>
  <si>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</si>
  <si>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</si>
  <si>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</si>
  <si>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</si>
  <si>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</si>
  <si>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</si>
  <si>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</si>
  <si>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</si>
  <si>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</si>
  <si>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</si>
  <si>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</si>
  <si>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</si>
  <si>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</si>
  <si>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</si>
  <si>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</si>
  <si>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</si>
  <si>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</si>
  <si>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</si>
  <si>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</si>
  <si>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</si>
  <si>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</si>
  <si>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</si>
  <si>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</si>
  <si>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</si>
  <si>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</si>
  <si>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</si>
  <si>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</si>
  <si>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</si>
  <si>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</si>
  <si>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</si>
  <si>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</si>
  <si>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</si>
  <si>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</si>
  <si>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</si>
  <si>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</si>
  <si>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</si>
  <si>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</si>
  <si>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</si>
  <si>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</si>
  <si>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</si>
  <si>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</si>
  <si>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</si>
  <si>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</si>
  <si>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</si>
  <si>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</si>
  <si>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</si>
  <si>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</si>
  <si>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</si>
  <si>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</si>
  <si>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</si>
  <si>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</si>
  <si>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</si>
  <si>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</si>
  <si>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</si>
  <si>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</si>
  <si>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</si>
  <si>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</si>
  <si>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</si>
  <si>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</si>
  <si>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</si>
  <si>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</si>
  <si>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</si>
  <si>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</si>
  <si>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</si>
  <si>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</si>
  <si>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</si>
  <si>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</si>
  <si>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</si>
  <si>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</si>
  <si>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</si>
  <si>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</si>
  <si>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</si>
  <si>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</si>
  <si>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</si>
  <si>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</si>
  <si>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</si>
  <si>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</si>
  <si>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</si>
  <si>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</si>
  <si>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</si>
  <si>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</si>
  <si>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</si>
  <si>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</si>
  <si>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</si>
  <si>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</si>
  <si>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</si>
  <si>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</si>
  <si>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</si>
  <si>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</si>
  <si>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</si>
  <si>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</si>
  <si>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</si>
  <si>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</si>
  <si>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</si>
  <si>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</si>
  <si>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</si>
  <si>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</si>
  <si>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</si>
  <si>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</si>
  <si>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</si>
  <si>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</si>
  <si>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</si>
  <si>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</si>
  <si>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</si>
  <si>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</si>
  <si>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</si>
  <si>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</si>
  <si>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</si>
  <si>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</si>
  <si>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</si>
  <si>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</si>
  <si>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</si>
  <si>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</si>
  <si>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</si>
  <si>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</si>
  <si>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</si>
  <si>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</si>
  <si>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</si>
  <si>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</si>
  <si>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</si>
  <si>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</si>
  <si>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</si>
  <si>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</si>
  <si>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</si>
  <si>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</si>
  <si>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</si>
  <si>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</si>
  <si>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</si>
  <si>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</si>
  <si>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</si>
  <si>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</si>
  <si>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</si>
  <si>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</si>
  <si>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</si>
  <si>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</si>
  <si>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</si>
  <si>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</si>
  <si>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</si>
  <si>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</si>
  <si>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</si>
  <si>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</si>
  <si>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</si>
  <si>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</si>
  <si>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</si>
  <si>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</si>
  <si>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</si>
  <si>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</si>
  <si>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</si>
  <si>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</si>
  <si>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</si>
  <si>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</si>
  <si>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</si>
  <si>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</si>
  <si>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</si>
  <si>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</si>
  <si>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</si>
  <si>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</si>
  <si>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</si>
  <si>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</si>
  <si>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</si>
  <si>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</si>
  <si>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</si>
  <si>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</si>
  <si>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</si>
  <si>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</si>
  <si>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</si>
  <si>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</si>
  <si>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</si>
  <si>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</si>
  <si>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</si>
  <si>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</si>
  <si>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</si>
  <si>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</si>
  <si>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</si>
  <si>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</si>
  <si>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</si>
  <si>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</si>
  <si>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</si>
  <si>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</si>
  <si>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</si>
  <si>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</si>
  <si>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</si>
  <si>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</si>
  <si>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</si>
  <si>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</si>
  <si>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</si>
  <si>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</si>
  <si>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</si>
  <si>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</si>
  <si>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</si>
  <si>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</si>
  <si>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</si>
  <si>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</si>
  <si>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</si>
  <si>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</si>
  <si>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</si>
  <si>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</si>
  <si>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</si>
  <si>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</si>
  <si>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</si>
  <si>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</si>
  <si>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</si>
  <si>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</si>
  <si>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</si>
  <si>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</si>
  <si>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</si>
  <si>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</si>
  <si>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</si>
  <si>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</si>
  <si>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</si>
  <si>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</si>
  <si>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</si>
  <si>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</si>
  <si>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</si>
  <si>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</si>
  <si>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</si>
  <si>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</si>
  <si>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</si>
  <si>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</si>
  <si>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</si>
  <si>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</si>
  <si>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</si>
  <si>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</si>
  <si>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</si>
  <si>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</si>
  <si>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</si>
  <si>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</si>
  <si>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</si>
  <si>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</si>
  <si>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</si>
  <si>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</si>
  <si>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</si>
  <si>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</si>
  <si>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</si>
  <si>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</si>
  <si>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</si>
  <si>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</si>
  <si>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</si>
  <si>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</si>
  <si>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</si>
  <si>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</si>
  <si>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</si>
  <si>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</si>
  <si>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</si>
  <si>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</si>
  <si>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</si>
  <si>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</si>
  <si>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</si>
  <si>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</si>
  <si>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</si>
  <si>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</si>
  <si>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</si>
  <si>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</si>
  <si>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</si>
  <si>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</si>
  <si>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</si>
  <si>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</si>
  <si>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</si>
  <si>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</si>
  <si>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</si>
  <si>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</si>
  <si>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</si>
  <si>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</si>
  <si>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</si>
  <si>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</si>
  <si>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</si>
  <si>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</si>
  <si>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</si>
  <si>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</si>
  <si>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</si>
  <si>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</si>
  <si>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</si>
  <si>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</si>
  <si>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</si>
  <si>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</si>
  <si>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</si>
  <si>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</si>
  <si>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</si>
  <si>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</si>
  <si>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</si>
  <si>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</si>
  <si>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</si>
  <si>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</si>
  <si>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</si>
  <si>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</si>
  <si>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</si>
  <si>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</si>
  <si>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</si>
  <si>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</si>
  <si>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</si>
  <si>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</si>
  <si>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</si>
  <si>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</si>
  <si>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</si>
  <si>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</si>
  <si>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</si>
  <si>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</si>
  <si>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</si>
  <si>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</si>
  <si>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</si>
  <si>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</si>
  <si>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</si>
  <si>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</si>
  <si>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</si>
  <si>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</si>
  <si>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</si>
  <si>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</si>
  <si>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</si>
  <si>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</si>
  <si>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</si>
  <si>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</si>
  <si>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</si>
  <si>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</si>
  <si>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</si>
  <si>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</si>
  <si>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</si>
  <si>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</si>
  <si>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</si>
  <si>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</si>
  <si>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</si>
  <si>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</si>
  <si>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</si>
  <si>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</si>
  <si>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</si>
  <si>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</si>
  <si>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</si>
  <si>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</si>
  <si>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</si>
  <si>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</si>
  <si>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</si>
  <si>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</si>
  <si>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</si>
  <si>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</si>
  <si>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</si>
  <si>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</si>
  <si>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</si>
  <si>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</si>
  <si>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</si>
  <si>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</si>
  <si>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</si>
  <si>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</si>
  <si>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</si>
  <si>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</si>
  <si>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</si>
  <si>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</si>
  <si>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</si>
  <si>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</si>
  <si>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</si>
  <si>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</si>
  <si>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</si>
  <si>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</si>
  <si>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</si>
  <si>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</si>
  <si>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</si>
  <si>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</si>
  <si>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</si>
  <si>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</si>
  <si>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</si>
  <si>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</si>
  <si>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</si>
  <si>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</si>
  <si>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</si>
  <si>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</si>
  <si>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</si>
  <si>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</si>
  <si>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</si>
  <si>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</si>
  <si>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</si>
  <si>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</si>
  <si>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</si>
  <si>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</si>
  <si>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</si>
  <si>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</si>
  <si>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</si>
  <si>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</si>
  <si>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</si>
  <si>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</si>
  <si>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</si>
  <si>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</si>
  <si>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</si>
  <si>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</si>
  <si>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</si>
  <si>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</si>
  <si>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</si>
  <si>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</si>
  <si>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</si>
  <si>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</si>
  <si>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</si>
  <si>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</si>
  <si>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</si>
  <si>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</si>
  <si>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</si>
  <si>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</si>
  <si>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</si>
  <si>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</si>
  <si>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</si>
  <si>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</si>
  <si>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</si>
  <si>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</si>
  <si>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</si>
  <si>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</si>
  <si>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</si>
  <si>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</si>
  <si>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</si>
  <si>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</si>
  <si>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</si>
  <si>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</si>
  <si>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</si>
  <si>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</si>
  <si>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</si>
  <si>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</si>
  <si>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</si>
  <si>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</si>
  <si>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</si>
  <si>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</si>
  <si>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</si>
  <si>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</si>
  <si>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</si>
  <si>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</si>
  <si>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</si>
  <si>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</si>
  <si>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</si>
  <si>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</si>
  <si>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</si>
  <si>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</si>
  <si>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</si>
  <si>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</si>
  <si>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</si>
  <si>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</si>
  <si>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</si>
  <si>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</si>
  <si>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</si>
  <si>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</si>
  <si>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</si>
  <si>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</si>
  <si>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</si>
  <si>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</si>
  <si>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</si>
  <si>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</si>
  <si>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</si>
  <si>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</si>
  <si>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</si>
  <si>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</si>
  <si>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</si>
  <si>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</si>
  <si>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</si>
  <si>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</si>
  <si>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</si>
  <si>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</si>
  <si>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</si>
  <si>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</si>
  <si>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</si>
  <si>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</si>
  <si>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</si>
  <si>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</si>
  <si>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</si>
  <si>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</si>
  <si>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</si>
  <si>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</si>
  <si>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</si>
  <si>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</si>
  <si>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</si>
  <si>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</si>
  <si>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</si>
  <si>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</si>
  <si>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</si>
  <si>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</si>
  <si>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</si>
  <si>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</si>
  <si>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</si>
  <si>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</si>
  <si>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</si>
  <si>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</si>
  <si>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</si>
  <si>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</si>
  <si>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</si>
  <si>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</si>
  <si>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</si>
  <si>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</si>
  <si>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</si>
  <si>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</si>
  <si>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</si>
  <si>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</si>
  <si>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</si>
  <si>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</si>
  <si>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</si>
  <si>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</si>
  <si>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</si>
  <si>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</si>
  <si>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</si>
  <si>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</si>
  <si>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</si>
  <si>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</si>
  <si>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</si>
  <si>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</si>
  <si>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</si>
  <si>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</si>
  <si>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</si>
  <si>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</si>
  <si>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</si>
  <si>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</si>
  <si>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</si>
  <si>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</si>
  <si>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</si>
  <si>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</si>
  <si>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</si>
  <si>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</si>
  <si>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</si>
  <si>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</si>
  <si>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</si>
  <si>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</si>
  <si>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</si>
  <si>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</si>
  <si>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</si>
  <si>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</si>
  <si>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</si>
  <si>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</si>
  <si>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</si>
  <si>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</si>
  <si>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</si>
  <si>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</si>
  <si>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</si>
  <si>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</si>
  <si>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</si>
  <si>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</si>
  <si>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</si>
  <si>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</si>
  <si>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</si>
  <si>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</si>
  <si>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</si>
  <si>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</si>
  <si>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</si>
  <si>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</si>
  <si>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</si>
  <si>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</si>
  <si>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</si>
  <si>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</si>
  <si>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</si>
  <si>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</si>
  <si>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</si>
  <si>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</si>
  <si>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</si>
  <si>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</si>
  <si>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</si>
  <si>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</si>
  <si>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</si>
  <si>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</si>
  <si>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</si>
  <si>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</si>
  <si>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</si>
  <si>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</si>
  <si>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</si>
  <si>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</si>
  <si>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</si>
  <si>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</si>
  <si>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</si>
  <si>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</si>
  <si>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</si>
  <si>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</si>
  <si>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</si>
  <si>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</si>
  <si>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</si>
  <si>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</si>
  <si>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</si>
  <si>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</si>
  <si>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</si>
  <si>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</si>
  <si>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</si>
  <si>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</si>
  <si>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</si>
  <si>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</si>
  <si>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</si>
  <si>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</si>
  <si>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</si>
  <si>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</si>
  <si>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</si>
  <si>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</si>
  <si>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</si>
  <si>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</si>
  <si>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</si>
  <si>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</si>
  <si>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</si>
  <si>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</si>
  <si>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</si>
  <si>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</si>
  <si>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</si>
  <si>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</si>
  <si>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</si>
  <si>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</si>
  <si>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</si>
  <si>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</si>
  <si>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</si>
  <si>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</si>
  <si>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</si>
  <si>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</si>
  <si>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</si>
  <si>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</si>
  <si>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</si>
  <si>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</si>
  <si>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</si>
  <si>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</si>
  <si>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</si>
  <si>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</si>
  <si>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</si>
  <si>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</si>
  <si>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</si>
  <si>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</si>
  <si>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</si>
  <si>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</si>
  <si>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</si>
  <si>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</si>
  <si>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</si>
  <si>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</si>
  <si>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</si>
  <si>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</si>
  <si>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</si>
  <si>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</si>
  <si>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</si>
  <si>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</si>
  <si>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</si>
  <si>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</si>
  <si>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</si>
  <si>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</si>
  <si>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</si>
  <si>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</si>
  <si>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</si>
  <si>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</si>
  <si>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</si>
  <si>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</si>
  <si>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</si>
  <si>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</si>
  <si>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</si>
  <si>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</si>
  <si>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</si>
  <si>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</si>
  <si>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</si>
  <si>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</si>
  <si>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</si>
  <si>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</si>
  <si>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</si>
  <si>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</si>
  <si>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</si>
  <si>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</si>
  <si>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</si>
  <si>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</si>
  <si>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</si>
  <si>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</si>
  <si>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</si>
  <si>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</si>
  <si>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</si>
  <si>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</si>
  <si>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</si>
  <si>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</si>
  <si>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</si>
  <si>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</si>
  <si>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</si>
  <si>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</si>
  <si>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</si>
  <si>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</si>
  <si>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</si>
  <si>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</si>
  <si>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</si>
  <si>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</si>
  <si>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</si>
  <si>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</si>
  <si>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</si>
  <si>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</si>
  <si>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</si>
  <si>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</si>
  <si>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</si>
  <si>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</si>
  <si>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</si>
  <si>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</si>
  <si>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</si>
  <si>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</si>
  <si>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</si>
  <si>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</si>
  <si>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</si>
  <si>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</si>
  <si>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</si>
  <si>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</si>
  <si>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</si>
  <si>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</si>
  <si>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</si>
  <si>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</si>
  <si>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</si>
  <si>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</si>
  <si>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</si>
  <si>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</si>
  <si>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</si>
  <si>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</si>
  <si>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</si>
  <si>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</si>
  <si>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</si>
  <si>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</si>
  <si>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</si>
  <si>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</si>
  <si>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</si>
  <si>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</si>
  <si>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</si>
  <si>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</si>
  <si>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</si>
  <si>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</si>
  <si>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</si>
  <si>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</si>
  <si>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</si>
  <si>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</si>
  <si>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</si>
  <si>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</si>
  <si>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</si>
  <si>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</si>
  <si>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</si>
  <si>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</si>
  <si>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</si>
  <si>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</si>
  <si>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</si>
  <si>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</si>
  <si>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</si>
  <si>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</si>
  <si>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</si>
  <si>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</si>
  <si>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</si>
  <si>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</si>
  <si>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</si>
  <si>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</si>
  <si>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</si>
  <si>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</si>
  <si>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</si>
  <si>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</si>
  <si>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</si>
  <si>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</si>
  <si>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</si>
  <si>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</si>
  <si>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</si>
  <si>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</si>
  <si>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</si>
  <si>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</si>
  <si>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</si>
  <si>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</si>
  <si>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</si>
  <si>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</si>
  <si>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</si>
  <si>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</si>
  <si>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</si>
  <si>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</si>
  <si>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</si>
  <si>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</si>
  <si>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</si>
  <si>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</si>
  <si>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</si>
  <si>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</si>
  <si>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</si>
  <si>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</si>
  <si>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</si>
  <si>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</si>
  <si>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</si>
  <si>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</si>
  <si>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</si>
  <si>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</si>
  <si>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</si>
  <si>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</si>
  <si>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</si>
  <si>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</si>
  <si>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</si>
  <si>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</si>
  <si>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</si>
  <si>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</si>
  <si>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</si>
  <si>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</si>
  <si>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</si>
  <si>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</si>
  <si>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</si>
  <si>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</si>
  <si>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</si>
  <si>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</si>
  <si>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</si>
  <si>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</si>
  <si>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</si>
  <si>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</si>
  <si>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</si>
  <si>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</si>
  <si>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</si>
  <si>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</si>
  <si>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</si>
  <si>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</si>
  <si>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</si>
  <si>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</si>
  <si>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</si>
  <si>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</si>
  <si>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</si>
  <si>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</si>
  <si>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</si>
  <si>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</si>
  <si>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</si>
  <si>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</si>
  <si>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</si>
  <si>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</si>
  <si>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</si>
  <si>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</si>
  <si>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</si>
  <si>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</si>
  <si>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</si>
  <si>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</si>
  <si>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</si>
  <si>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</si>
  <si>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</si>
  <si>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</si>
  <si>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</si>
  <si>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</si>
  <si>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</si>
  <si>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</si>
  <si>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</si>
  <si>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</si>
  <si>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</si>
  <si>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</si>
  <si>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</si>
  <si>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</si>
  <si>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</si>
  <si>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</si>
  <si>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</si>
  <si>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</si>
  <si>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</si>
  <si>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</si>
  <si>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</si>
  <si>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</si>
  <si>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</si>
  <si>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</si>
  <si>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</si>
  <si>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</si>
  <si>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</si>
  <si>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</si>
  <si>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</si>
  <si>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</si>
  <si>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</si>
  <si>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</si>
  <si>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</si>
  <si>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</si>
  <si>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</si>
  <si>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</si>
  <si>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</si>
  <si>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</si>
  <si>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</si>
  <si>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</si>
  <si>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</si>
  <si>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</si>
  <si>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</si>
  <si>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</si>
  <si>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</si>
  <si>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</si>
  <si>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</si>
  <si>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</si>
  <si>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</si>
  <si>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</si>
  <si>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</si>
  <si>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</si>
  <si>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</si>
  <si>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</si>
  <si>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</si>
  <si>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</si>
  <si>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</si>
  <si>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</si>
  <si>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</si>
  <si>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</si>
  <si>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</si>
  <si>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</si>
  <si>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</si>
  <si>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</si>
  <si>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</si>
  <si>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</si>
  <si>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</si>
  <si>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</si>
  <si>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</si>
  <si>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</si>
  <si>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</si>
  <si>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</si>
  <si>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</si>
  <si>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</si>
  <si>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</si>
  <si>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</si>
  <si>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</si>
  <si>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</si>
  <si>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</si>
  <si>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</si>
  <si>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</si>
  <si>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</si>
  <si>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</si>
  <si>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</si>
  <si>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</si>
  <si>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</si>
  <si>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</si>
  <si>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</si>
  <si>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</si>
  <si>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</si>
  <si>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</si>
  <si>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</si>
  <si>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</si>
  <si>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</si>
  <si>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</si>
  <si>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</si>
  <si>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</si>
  <si>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</si>
  <si>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</si>
  <si>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</si>
  <si>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</si>
  <si>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</si>
  <si>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</si>
  <si>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</si>
  <si>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</si>
  <si>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</si>
  <si>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</si>
  <si>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</si>
  <si>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</si>
  <si>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</si>
  <si>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</si>
  <si>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</si>
  <si>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</si>
  <si>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</si>
  <si>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</si>
  <si>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</si>
  <si>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</si>
  <si>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</si>
  <si>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</si>
  <si>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</si>
  <si>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</si>
  <si>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</si>
  <si>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</si>
  <si>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</si>
  <si>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</si>
  <si>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</si>
  <si>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</si>
  <si>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</si>
  <si>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</si>
  <si>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</si>
  <si>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</si>
  <si>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</si>
  <si>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</si>
  <si>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</si>
  <si>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</si>
  <si>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</si>
  <si>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</si>
  <si>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</si>
  <si>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</si>
  <si>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</si>
  <si>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</si>
  <si>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</si>
  <si>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</si>
  <si>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</si>
  <si>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</si>
  <si>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</si>
  <si>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</si>
  <si>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</si>
  <si>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</si>
  <si>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</si>
  <si>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</si>
  <si>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</si>
  <si>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</si>
  <si>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</si>
  <si>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</si>
  <si>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</si>
  <si>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</si>
  <si>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</si>
  <si>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</si>
  <si>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</si>
  <si>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</si>
  <si>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</si>
  <si>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</si>
  <si>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</si>
  <si>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</si>
  <si>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</si>
  <si>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</si>
  <si>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</si>
  <si>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</si>
  <si>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</si>
  <si>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</si>
  <si>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</si>
  <si>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</si>
  <si>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</si>
  <si>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</si>
  <si>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</si>
  <si>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</si>
  <si>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</si>
  <si>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</si>
  <si>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</si>
  <si>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</si>
  <si>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</si>
  <si>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</si>
  <si>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</si>
  <si>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</si>
  <si>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</si>
  <si>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</si>
  <si>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</si>
  <si>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</si>
  <si>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</si>
  <si>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</si>
  <si>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</si>
  <si>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</si>
  <si>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</si>
  <si>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</si>
  <si>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</si>
  <si>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</si>
  <si>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</si>
  <si>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</si>
  <si>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</si>
  <si>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</si>
  <si>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</si>
  <si>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</si>
  <si>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</si>
  <si>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</si>
  <si>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</si>
  <si>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</si>
  <si>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</si>
  <si>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</si>
  <si>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</si>
  <si>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</si>
  <si>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</si>
  <si>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</si>
  <si>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</si>
  <si>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</si>
  <si>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</si>
  <si>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</si>
  <si>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</si>
  <si>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</si>
  <si>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</si>
  <si>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</si>
  <si>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</si>
  <si>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</si>
  <si>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</si>
  <si>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</si>
  <si>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</si>
  <si>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</si>
  <si>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</si>
  <si>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</si>
  <si>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</si>
  <si>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</si>
  <si>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</si>
  <si>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</si>
  <si>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</si>
  <si>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</si>
  <si>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</si>
  <si>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</si>
  <si>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</si>
  <si>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</si>
  <si>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</si>
  <si>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</si>
  <si>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</si>
  <si>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</si>
  <si>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</si>
  <si>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</si>
  <si>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</si>
  <si>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</si>
  <si>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</si>
  <si>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</si>
  <si>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</si>
  <si>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</si>
  <si>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</si>
  <si>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</si>
  <si>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</si>
  <si>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</si>
  <si>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</si>
  <si>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</si>
  <si>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</si>
  <si>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</si>
  <si>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</si>
  <si>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</si>
  <si>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</si>
  <si>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</si>
  <si>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</si>
  <si>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</si>
  <si>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</si>
  <si>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</si>
  <si>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</si>
  <si>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</si>
  <si>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</si>
  <si>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</si>
  <si>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</si>
  <si>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</si>
  <si>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</si>
  <si>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</si>
  <si>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</si>
  <si>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</si>
  <si>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</si>
  <si>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</si>
  <si>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</si>
  <si>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</si>
  <si>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</si>
  <si>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</si>
  <si>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</si>
  <si>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</si>
  <si>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</si>
  <si>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</si>
  <si>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</si>
  <si>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</si>
  <si>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</si>
  <si>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</si>
  <si>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</si>
  <si>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</si>
  <si>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</si>
  <si>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</si>
  <si>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</si>
  <si>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</si>
  <si>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</si>
  <si>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</si>
  <si>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</si>
  <si>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</si>
  <si>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</si>
  <si>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</si>
  <si>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</si>
  <si>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</si>
  <si>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</si>
  <si>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</si>
  <si>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</si>
  <si>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</si>
  <si>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</si>
  <si>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</si>
  <si>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</si>
  <si>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</si>
  <si>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</si>
  <si>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</si>
  <si>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</si>
  <si>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</si>
  <si>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</si>
  <si>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</si>
  <si>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</si>
  <si>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</si>
  <si>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</si>
  <si>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</si>
  <si>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</si>
  <si>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</si>
  <si>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</si>
  <si>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</si>
  <si>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</si>
  <si>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</si>
  <si>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</si>
  <si>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</si>
  <si>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</si>
  <si>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</si>
  <si>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</si>
  <si>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</si>
  <si>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</si>
  <si>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</si>
  <si>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</si>
  <si>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</si>
  <si>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</si>
  <si>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</si>
  <si>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</si>
  <si>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</si>
  <si>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</si>
  <si>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</si>
  <si>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</si>
  <si>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</si>
  <si>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</si>
  <si>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</si>
  <si>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</si>
  <si>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</si>
  <si>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</si>
  <si>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</si>
  <si>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</si>
  <si>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</si>
  <si>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</si>
  <si>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</si>
  <si>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</si>
  <si>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</si>
  <si>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</si>
  <si>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</si>
  <si>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</si>
  <si>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</si>
  <si>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</si>
  <si>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</si>
  <si>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</si>
  <si>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</si>
  <si>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</si>
  <si>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</si>
  <si>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</si>
  <si>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</si>
  <si>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</si>
  <si>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</si>
  <si>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</si>
  <si>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</si>
  <si>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</si>
  <si>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</si>
  <si>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</si>
  <si>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</si>
  <si>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</si>
  <si>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</si>
  <si>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</si>
  <si>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</si>
  <si>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</si>
  <si>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</si>
  <si>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</si>
  <si>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</si>
  <si>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</si>
  <si>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</si>
  <si>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</si>
  <si>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</si>
  <si>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</si>
  <si>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</si>
  <si>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</si>
  <si>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</si>
  <si>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</si>
  <si>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</si>
  <si>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</si>
  <si>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</si>
  <si>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</si>
  <si>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</si>
  <si>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</si>
  <si>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</si>
  <si>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</si>
  <si>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</si>
  <si>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</si>
  <si>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</si>
  <si>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</si>
  <si>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</si>
  <si>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</si>
  <si>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</si>
  <si>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</si>
  <si>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</si>
  <si>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</si>
  <si>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</si>
  <si>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</si>
  <si>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</si>
  <si>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</si>
  <si>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</si>
  <si>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</si>
  <si>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</si>
  <si>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</si>
  <si>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</si>
  <si>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</si>
  <si>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</si>
  <si>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</si>
  <si>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</si>
  <si>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</si>
  <si>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</si>
  <si>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</si>
  <si>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</si>
  <si>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</si>
  <si>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</si>
  <si>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</si>
  <si>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</si>
  <si>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</si>
  <si>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</si>
  <si>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</si>
  <si>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</si>
  <si>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</si>
  <si>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</si>
  <si>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</si>
  <si>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</si>
  <si>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</si>
  <si>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</si>
  <si>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</si>
  <si>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</si>
  <si>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</si>
  <si>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</si>
  <si>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</si>
  <si>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</si>
  <si>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</si>
  <si>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</si>
  <si>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</si>
  <si>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</si>
  <si>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</si>
  <si>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</si>
  <si>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</si>
  <si>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</si>
  <si>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</si>
  <si>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</si>
  <si>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</si>
  <si>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</si>
  <si>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</si>
  <si>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</si>
  <si>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</si>
  <si>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</si>
  <si>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</si>
  <si>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</si>
  <si>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</si>
  <si>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</si>
  <si>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</si>
  <si>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</si>
  <si>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</si>
  <si>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</si>
  <si>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</si>
  <si>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</si>
  <si>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</si>
  <si>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</si>
  <si>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</si>
  <si>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</si>
  <si>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</si>
  <si>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</si>
  <si>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</si>
  <si>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</si>
  <si>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</si>
  <si>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</si>
  <si>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</si>
  <si>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</si>
  <si>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</si>
  <si>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</si>
  <si>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</si>
  <si>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</si>
  <si>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</si>
  <si>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</si>
  <si>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</si>
  <si>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</si>
  <si>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</si>
  <si>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</si>
  <si>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</si>
  <si>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</si>
  <si>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</si>
  <si>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</si>
  <si>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</si>
  <si>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</si>
  <si>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</si>
  <si>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</si>
  <si>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</si>
  <si>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</si>
  <si>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</si>
  <si>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</si>
  <si>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</si>
  <si>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</si>
  <si>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</si>
  <si>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</si>
  <si>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</si>
  <si>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</si>
  <si>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</si>
  <si>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</si>
  <si>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</si>
  <si>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</si>
  <si>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</si>
  <si>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</si>
  <si>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</si>
  <si>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</si>
  <si>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</si>
  <si>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</si>
  <si>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</si>
  <si>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</si>
  <si>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</si>
  <si>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</si>
  <si>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</si>
  <si>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</si>
  <si>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</si>
  <si>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</si>
  <si>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</si>
  <si>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</si>
  <si>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</si>
  <si>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</si>
  <si>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</si>
  <si>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</si>
  <si>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</si>
  <si>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</si>
  <si>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</si>
  <si>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</si>
  <si>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</si>
  <si>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</si>
  <si>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</si>
  <si>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</si>
  <si>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</si>
  <si>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</si>
  <si>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</si>
  <si>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</si>
  <si>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</si>
  <si>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</si>
  <si>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</si>
  <si>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</si>
  <si>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</si>
  <si>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</si>
  <si>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</si>
  <si>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</si>
  <si>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</si>
  <si>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</si>
  <si>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</si>
  <si>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</si>
  <si>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</si>
  <si>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</si>
  <si>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</si>
  <si>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</si>
  <si>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</si>
  <si>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</si>
  <si>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</si>
  <si>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</si>
  <si>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</si>
  <si>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</si>
  <si>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</si>
  <si>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</si>
  <si>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</si>
  <si>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</si>
  <si>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</si>
  <si>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</si>
  <si>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</si>
  <si>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</si>
  <si>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</si>
  <si>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</si>
  <si>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</si>
  <si>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</si>
  <si>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</si>
  <si>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</si>
  <si>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</si>
  <si>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</si>
  <si>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</si>
  <si>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</si>
  <si>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</si>
  <si>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</si>
  <si>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</si>
  <si>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</si>
  <si>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</si>
  <si>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</si>
  <si>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</si>
  <si>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</si>
  <si>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</si>
  <si>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</si>
  <si>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</si>
  <si>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</si>
  <si>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</si>
  <si>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</si>
  <si>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</si>
  <si>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</si>
  <si>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</si>
  <si>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</si>
  <si>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</si>
  <si>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</si>
  <si>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</si>
  <si>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</si>
  <si>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</si>
  <si>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</si>
  <si>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</si>
  <si>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</si>
  <si>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</si>
  <si>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</si>
  <si>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</si>
  <si>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</si>
  <si>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</si>
  <si>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</si>
  <si>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</si>
  <si>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</si>
  <si>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</si>
  <si>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</si>
  <si>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</si>
  <si>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</si>
  <si>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</si>
  <si>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</si>
  <si>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</si>
  <si>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</si>
  <si>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</si>
  <si>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</si>
  <si>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</si>
  <si>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</si>
  <si>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</si>
  <si>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</si>
  <si>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</si>
  <si>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</si>
  <si>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</si>
  <si>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</si>
  <si>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</si>
  <si>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</si>
  <si>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</si>
  <si>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</si>
  <si>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</si>
  <si>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</si>
  <si>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</si>
  <si>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</si>
  <si>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</si>
  <si>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</si>
  <si>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</si>
  <si>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</si>
  <si>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</si>
  <si>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</si>
  <si>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</si>
  <si>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</si>
  <si>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</si>
  <si>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</si>
  <si>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</si>
  <si>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</si>
  <si>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</si>
  <si>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</si>
  <si>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</si>
  <si>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</si>
  <si>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</si>
  <si>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</si>
  <si>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</si>
  <si>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</si>
  <si>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</si>
  <si>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</si>
  <si>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</si>
  <si>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</si>
  <si>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</si>
  <si>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</si>
  <si>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</si>
  <si>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</si>
  <si>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</si>
  <si>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</si>
  <si>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</si>
  <si>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</si>
  <si>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</si>
  <si>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</si>
  <si>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</si>
  <si>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</si>
  <si>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</si>
  <si>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</si>
  <si>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</si>
  <si>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</si>
  <si>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</si>
  <si>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</si>
  <si>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</si>
  <si>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</si>
  <si>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</si>
  <si>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</si>
  <si>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</si>
  <si>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</si>
  <si>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</si>
  <si>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</si>
  <si>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</si>
  <si>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</si>
  <si>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</si>
  <si>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</si>
  <si>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</si>
  <si>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</si>
  <si>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</si>
  <si>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</si>
  <si>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</si>
  <si>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</si>
  <si>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</si>
  <si>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</si>
  <si>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</si>
  <si>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</si>
  <si>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</si>
  <si>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</si>
  <si>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</si>
  <si>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</si>
  <si>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</si>
  <si>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</si>
  <si>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</si>
  <si>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</si>
  <si>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</si>
  <si>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</si>
  <si>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</si>
  <si>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</si>
  <si>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</si>
  <si>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</si>
  <si>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</si>
  <si>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</si>
  <si>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</si>
  <si>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</si>
  <si>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</si>
  <si>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</si>
  <si>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</si>
  <si>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</si>
  <si>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</si>
  <si>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</si>
  <si>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</si>
  <si>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</si>
  <si>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</si>
  <si>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</si>
  <si>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</si>
  <si>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</si>
  <si>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</si>
  <si>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</si>
  <si>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</si>
  <si>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</si>
  <si>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</si>
  <si>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</si>
  <si>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</si>
  <si>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</si>
  <si>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</si>
  <si>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</si>
  <si>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</si>
  <si>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</si>
  <si>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</si>
  <si>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</si>
  <si>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</si>
  <si>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</si>
  <si>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</si>
  <si>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</si>
  <si>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</si>
  <si>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</si>
  <si>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</si>
  <si>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</si>
  <si>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</si>
  <si>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</si>
  <si>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</si>
  <si>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</si>
  <si>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</si>
  <si>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</si>
  <si>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</si>
  <si>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</si>
  <si>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</si>
  <si>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</si>
  <si>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</si>
  <si>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</si>
  <si>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</si>
  <si>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</si>
  <si>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</si>
  <si>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</si>
  <si>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</si>
  <si>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</si>
  <si>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</si>
  <si>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</si>
  <si>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</si>
  <si>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</si>
  <si>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</si>
  <si>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</si>
  <si>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</si>
  <si>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</si>
  <si>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</si>
  <si>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</si>
  <si>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</si>
  <si>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</si>
  <si>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</si>
  <si>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</si>
  <si>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</si>
  <si>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</si>
  <si>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</si>
  <si>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</si>
  <si>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</si>
  <si>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</si>
  <si>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</si>
  <si>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</si>
  <si>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</si>
  <si>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</si>
  <si>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</si>
  <si>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</si>
  <si>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</si>
  <si>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</si>
  <si>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</si>
  <si>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</si>
  <si>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</si>
  <si>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</si>
  <si>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</si>
  <si>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</si>
  <si>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</si>
  <si>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</si>
  <si>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</si>
  <si>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</si>
  <si>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</si>
  <si>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</si>
  <si>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</si>
  <si>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</si>
  <si>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</si>
  <si>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</si>
  <si>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</si>
  <si>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</si>
  <si>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</si>
  <si>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</si>
  <si>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</si>
  <si>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</si>
  <si>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</si>
  <si>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</si>
  <si>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</si>
  <si>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</si>
  <si>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</si>
  <si>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</si>
  <si>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</si>
  <si>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</si>
  <si>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</si>
  <si>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</si>
  <si>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</si>
  <si>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</si>
  <si>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</si>
  <si>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</si>
  <si>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</si>
  <si>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</si>
  <si>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</si>
  <si>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</si>
  <si>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</si>
  <si>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</si>
  <si>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</si>
  <si>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</si>
  <si>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</si>
  <si>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</si>
  <si>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</si>
  <si>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</si>
  <si>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</si>
  <si>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</si>
  <si>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</si>
  <si>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</si>
  <si>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</si>
  <si>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</si>
  <si>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</si>
  <si>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</si>
  <si>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</si>
  <si>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</si>
  <si>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</si>
  <si>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</si>
  <si>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</si>
  <si>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</si>
  <si>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</si>
  <si>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</si>
  <si>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</si>
  <si>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</si>
  <si>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</si>
  <si>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</si>
  <si>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</si>
  <si>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</si>
  <si>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</si>
  <si>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</si>
  <si>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</si>
  <si>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</si>
  <si>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</si>
  <si>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</si>
  <si>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</si>
  <si>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</si>
  <si>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</si>
  <si>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</si>
  <si>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</si>
  <si>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</si>
  <si>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</si>
  <si>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</si>
  <si>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</si>
  <si>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</si>
  <si>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</si>
  <si>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</si>
  <si>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</si>
  <si>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</si>
  <si>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</si>
  <si>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</si>
  <si>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</si>
  <si>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</si>
  <si>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</si>
  <si>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</si>
  <si>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</si>
  <si>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</si>
  <si>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</si>
  <si>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</si>
  <si>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</si>
  <si>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</si>
  <si>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</si>
  <si>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</si>
  <si>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</si>
  <si>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</si>
  <si>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</si>
  <si>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</si>
  <si>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</si>
  <si>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</si>
  <si>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</si>
  <si>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</si>
  <si>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</si>
  <si>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</si>
  <si>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</si>
  <si>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</si>
  <si>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</si>
  <si>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</si>
  <si>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</si>
  <si>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</si>
  <si>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</si>
  <si>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</si>
  <si>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</si>
  <si>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</si>
  <si>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</si>
  <si>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</si>
  <si>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</si>
  <si>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</si>
  <si>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</si>
  <si>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</si>
  <si>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</si>
  <si>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</si>
  <si>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</si>
  <si>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</si>
  <si>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</si>
  <si>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</si>
  <si>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</si>
  <si>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</si>
  <si>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</si>
  <si>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</si>
  <si>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</si>
  <si>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</si>
  <si>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</si>
  <si>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</si>
  <si>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</si>
  <si>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</si>
  <si>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</si>
  <si>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</si>
  <si>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</si>
  <si>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</si>
  <si>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</si>
  <si>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</si>
  <si>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</si>
  <si>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</si>
  <si>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</si>
  <si>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</si>
  <si>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</si>
  <si>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</si>
  <si>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</si>
  <si>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</si>
  <si>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</si>
  <si>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</si>
  <si>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</si>
  <si>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</si>
  <si>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</si>
  <si>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</si>
  <si>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</si>
  <si>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</si>
  <si>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</si>
  <si>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</si>
  <si>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</si>
  <si>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</si>
  <si>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</si>
  <si>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</si>
  <si>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</si>
  <si>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</si>
  <si>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</si>
  <si>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</si>
  <si>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</si>
  <si>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</si>
  <si>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</si>
  <si>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</si>
  <si>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</si>
  <si>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</si>
  <si>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</si>
  <si>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</si>
  <si>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</si>
  <si>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</si>
  <si>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</si>
  <si>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</si>
  <si>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</si>
  <si>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</si>
  <si>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</si>
  <si>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</si>
  <si>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</si>
  <si>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</si>
  <si>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</si>
  <si>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</si>
  <si>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</si>
  <si>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</si>
  <si>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</si>
  <si>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</si>
  <si>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</si>
  <si>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</si>
  <si>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</si>
  <si>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</si>
  <si>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</si>
  <si>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</si>
  <si>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</si>
  <si>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</si>
  <si>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</si>
  <si>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</si>
  <si>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</si>
  <si>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</si>
  <si>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</si>
  <si>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</si>
  <si>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</si>
  <si>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</si>
  <si>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</si>
  <si>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</si>
  <si>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</si>
  <si>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</si>
  <si>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</si>
  <si>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</si>
  <si>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</si>
  <si>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</si>
  <si>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</si>
  <si>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</si>
  <si>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</si>
  <si>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</si>
  <si>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</si>
  <si>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</si>
  <si>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</si>
  <si>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</si>
  <si>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</si>
  <si>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</si>
  <si>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</si>
  <si>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</si>
  <si>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</si>
  <si>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</si>
  <si>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</si>
  <si>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</si>
  <si>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</si>
  <si>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</si>
  <si>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</si>
  <si>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</si>
  <si>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</si>
  <si>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</si>
  <si>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</si>
  <si>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</si>
  <si>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</si>
  <si>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</si>
  <si>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</si>
  <si>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</si>
  <si>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</si>
  <si>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</si>
  <si>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</si>
  <si>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</si>
  <si>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</si>
  <si>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</si>
  <si>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</si>
  <si>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</si>
  <si>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</si>
  <si>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</si>
  <si>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</si>
  <si>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</si>
  <si>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</si>
  <si>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</si>
  <si>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</si>
  <si>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</si>
  <si>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</si>
  <si>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</si>
  <si>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</si>
  <si>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</si>
  <si>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</si>
  <si>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</si>
  <si>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</si>
  <si>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</si>
  <si>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</si>
  <si>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</si>
  <si>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</si>
  <si>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</si>
  <si>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</si>
  <si>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</si>
  <si>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</si>
  <si>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</si>
  <si>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</si>
  <si>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</si>
  <si>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</si>
  <si>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</si>
  <si>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</si>
  <si>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</si>
  <si>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</si>
  <si>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</si>
  <si>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</si>
  <si>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</si>
  <si>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</si>
  <si>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</si>
  <si>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</si>
  <si>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</si>
  <si>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</si>
  <si>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</si>
  <si>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</si>
  <si>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</si>
  <si>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</si>
  <si>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</si>
  <si>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</si>
  <si>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</si>
  <si>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</si>
  <si>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</si>
  <si>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</si>
  <si>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</si>
  <si>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</si>
  <si>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</si>
  <si>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</si>
  <si>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</si>
  <si>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</si>
  <si>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</si>
  <si>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</si>
  <si>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</si>
  <si>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</si>
  <si>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</si>
  <si>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</si>
  <si>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</si>
  <si>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</si>
  <si>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</si>
  <si>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</si>
  <si>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</si>
  <si>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</si>
  <si>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</si>
  <si>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</si>
  <si>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</si>
  <si>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</si>
  <si>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</si>
  <si>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</si>
  <si>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</si>
  <si>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</si>
  <si>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</si>
  <si>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</si>
  <si>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</si>
  <si>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</si>
  <si>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</si>
  <si>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</si>
  <si>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</si>
  <si>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</si>
  <si>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</si>
  <si>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</si>
  <si>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</si>
  <si>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</si>
  <si>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</si>
  <si>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</si>
  <si>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</si>
  <si>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</si>
  <si>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</si>
  <si>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</si>
  <si>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</si>
  <si>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</si>
  <si>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</si>
  <si>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</si>
  <si>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</si>
  <si>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</si>
  <si>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</si>
  <si>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</si>
  <si>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</si>
  <si>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</si>
  <si>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</si>
  <si>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</si>
  <si>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</si>
  <si>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</si>
  <si>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</si>
  <si>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</si>
  <si>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</si>
  <si>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</si>
  <si>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</si>
  <si>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</si>
  <si>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</si>
  <si>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</si>
  <si>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</si>
  <si>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</si>
  <si>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</si>
  <si>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</si>
  <si>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</si>
  <si>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</si>
  <si>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</si>
  <si>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</si>
  <si>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</si>
  <si>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</si>
  <si>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</si>
  <si>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</si>
  <si>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</si>
  <si>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</si>
  <si>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</si>
  <si>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</si>
  <si>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</si>
  <si>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</si>
  <si>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</si>
  <si>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</si>
  <si>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</si>
  <si>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</si>
  <si>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</si>
  <si>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</si>
  <si>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</si>
  <si>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</si>
  <si>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</si>
  <si>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</si>
  <si>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</si>
  <si>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</si>
  <si>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</si>
  <si>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</si>
  <si>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</si>
  <si>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</si>
  <si>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</si>
  <si>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</si>
  <si>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</si>
  <si>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</si>
  <si>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</si>
  <si>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</si>
  <si>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</si>
  <si>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</si>
  <si>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</si>
  <si>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</si>
  <si>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</si>
  <si>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</si>
  <si>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</si>
  <si>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</si>
  <si>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</si>
  <si>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</si>
  <si>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</si>
  <si>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</si>
  <si>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</si>
  <si>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</si>
  <si>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</si>
  <si>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</si>
  <si>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</si>
  <si>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</si>
  <si>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</si>
  <si>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</si>
  <si>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</si>
  <si>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</si>
  <si>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</si>
  <si>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</si>
  <si>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</si>
  <si>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</si>
  <si>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</si>
  <si>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</si>
  <si>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</si>
  <si>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</si>
  <si>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</si>
  <si>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</si>
  <si>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</si>
  <si>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</si>
  <si>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</si>
  <si>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</si>
  <si>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</si>
  <si>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</si>
  <si>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</si>
  <si>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</si>
  <si>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</si>
  <si>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</si>
  <si>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</si>
  <si>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</si>
  <si>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</si>
  <si>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</si>
  <si>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</si>
  <si>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</si>
  <si>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</si>
  <si>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</si>
  <si>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</si>
  <si>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</si>
  <si>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</si>
  <si>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</si>
  <si>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</si>
  <si>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</si>
  <si>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</si>
  <si>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</si>
  <si>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</si>
  <si>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</si>
  <si>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</si>
  <si>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</si>
  <si>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</si>
  <si>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</si>
  <si>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</si>
  <si>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</si>
  <si>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</si>
  <si>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</si>
  <si>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</si>
  <si>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</si>
  <si>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</si>
  <si>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</si>
  <si>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</si>
  <si>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</si>
  <si>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</si>
  <si>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</si>
  <si>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</si>
  <si>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</si>
  <si>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</si>
  <si>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</si>
  <si>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</si>
  <si>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</si>
  <si>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</si>
  <si>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</si>
  <si>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</si>
  <si>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</si>
  <si>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</si>
  <si>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</si>
  <si>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</si>
  <si>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</si>
  <si>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</si>
  <si>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</si>
  <si>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</si>
  <si>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</si>
  <si>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</si>
  <si>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</si>
  <si>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</si>
  <si>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</si>
  <si>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</si>
  <si>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</si>
  <si>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</si>
  <si>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</si>
  <si>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</si>
  <si>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</si>
  <si>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</si>
  <si>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</si>
  <si>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</si>
  <si>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</si>
  <si>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</si>
  <si>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</si>
  <si>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</si>
  <si>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</si>
  <si>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</si>
  <si>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</si>
  <si>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</si>
  <si>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</si>
  <si>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</si>
  <si>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</si>
  <si>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</si>
  <si>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</si>
  <si>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</si>
  <si>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</si>
  <si>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</si>
  <si>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</si>
  <si>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</si>
  <si>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</si>
  <si>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</si>
  <si>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</si>
  <si>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</si>
  <si>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</si>
  <si>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</si>
  <si>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</si>
  <si>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</si>
  <si>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</si>
  <si>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</si>
  <si>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</si>
  <si>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</si>
  <si>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</si>
  <si>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</si>
  <si>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</si>
  <si>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</si>
  <si>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</si>
  <si>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</si>
  <si>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</si>
  <si>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</si>
  <si>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</si>
  <si>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</si>
  <si>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</si>
  <si>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</si>
  <si>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</si>
  <si>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</si>
  <si>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</si>
  <si>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</si>
  <si>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</si>
  <si>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</si>
  <si>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</si>
  <si>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</si>
  <si>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</si>
  <si>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</si>
  <si>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</si>
  <si>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</si>
  <si>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</si>
  <si>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</si>
  <si>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</si>
  <si>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</si>
  <si>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</si>
  <si>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</si>
  <si>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</si>
  <si>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</si>
  <si>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</si>
  <si>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</si>
  <si>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</si>
  <si>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</si>
  <si>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</si>
  <si>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</si>
  <si>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</si>
  <si>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</si>
  <si>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</si>
  <si>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</si>
  <si>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</si>
  <si>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</si>
  <si>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</si>
  <si>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</si>
  <si>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</si>
  <si>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</si>
  <si>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</si>
  <si>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</si>
  <si>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</si>
  <si>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</si>
  <si>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</si>
  <si>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</si>
  <si>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</si>
  <si>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</si>
  <si>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</si>
  <si>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</si>
  <si>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</si>
  <si>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</si>
  <si>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</si>
  <si>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</si>
  <si>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</si>
  <si>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</si>
  <si>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</si>
  <si>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</si>
  <si>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</si>
  <si>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</si>
  <si>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</si>
  <si>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</si>
  <si>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</si>
  <si>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</si>
  <si>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</si>
  <si>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</si>
  <si>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</si>
  <si>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</si>
  <si>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</si>
  <si>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</si>
  <si>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</si>
  <si>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</si>
  <si>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</si>
  <si>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</si>
  <si>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</si>
  <si>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</si>
  <si>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</si>
  <si>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</si>
  <si>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</si>
  <si>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</si>
  <si>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</si>
  <si>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</si>
  <si>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</si>
  <si>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</si>
  <si>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</si>
  <si>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</si>
  <si>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</si>
  <si>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</si>
  <si>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</si>
  <si>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</si>
  <si>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</si>
  <si>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</si>
  <si>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</si>
  <si>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</si>
  <si>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</si>
  <si>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</si>
  <si>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</si>
  <si>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</si>
  <si>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</si>
  <si>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</si>
  <si>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</si>
  <si>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</si>
  <si>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</si>
  <si>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</si>
  <si>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</si>
  <si>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</si>
  <si>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</si>
  <si>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</si>
  <si>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</si>
  <si>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</si>
  <si>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</si>
  <si>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</si>
  <si>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</si>
  <si>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</si>
  <si>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</si>
  <si>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</si>
  <si>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</si>
  <si>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</si>
  <si>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</si>
  <si>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</si>
  <si>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</si>
  <si>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</si>
  <si>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</si>
  <si>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</si>
  <si>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</si>
  <si>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</si>
  <si>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</si>
  <si>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</si>
  <si>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</si>
  <si>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</si>
  <si>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</si>
  <si>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</si>
  <si>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</si>
  <si>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</si>
  <si>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</si>
  <si>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</si>
  <si>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</si>
  <si>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</si>
  <si>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</si>
  <si>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</si>
  <si>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</si>
  <si>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</si>
  <si>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</si>
  <si>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</si>
  <si>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</si>
  <si>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</si>
  <si>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</si>
  <si>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</si>
  <si>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</si>
  <si>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</si>
  <si>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</si>
  <si>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</si>
  <si>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</si>
  <si>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</si>
  <si>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</si>
  <si>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</si>
  <si>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</si>
  <si>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</si>
  <si>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</si>
  <si>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</si>
  <si>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</si>
  <si>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</si>
  <si>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</si>
  <si>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</si>
  <si>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</si>
  <si>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</si>
  <si>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</si>
  <si>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</si>
  <si>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</si>
  <si>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</si>
  <si>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</si>
  <si>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</si>
  <si>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</si>
  <si>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</si>
  <si>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</si>
  <si>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</si>
  <si>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</si>
  <si>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</si>
  <si>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</si>
  <si>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</si>
  <si>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</si>
  <si>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</si>
  <si>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</si>
  <si>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</si>
  <si>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</si>
  <si>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</si>
  <si>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</si>
  <si>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</si>
  <si>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</si>
  <si>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</si>
  <si>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</si>
  <si>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</si>
  <si>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</si>
  <si>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</si>
  <si>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</si>
  <si>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</si>
  <si>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</si>
  <si>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</si>
  <si>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</si>
  <si>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</si>
  <si>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</si>
  <si>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</si>
  <si>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</si>
  <si>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</si>
  <si>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</si>
  <si>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</si>
  <si>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</si>
  <si>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</si>
  <si>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</si>
  <si>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</si>
  <si>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</si>
  <si>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</si>
  <si>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</si>
  <si>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</si>
  <si>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</si>
  <si>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</si>
  <si>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</si>
  <si>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</si>
  <si>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</si>
  <si>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</si>
  <si>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</si>
  <si>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</si>
  <si>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</si>
  <si>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</si>
  <si>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</si>
  <si>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</si>
  <si>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</si>
  <si>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</si>
  <si>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</si>
  <si>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</si>
  <si>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</si>
  <si>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</si>
  <si>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</si>
  <si>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</si>
  <si>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</si>
  <si>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</si>
  <si>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</si>
  <si>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</si>
  <si>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</si>
  <si>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</si>
  <si>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</si>
  <si>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</si>
  <si>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</si>
  <si>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</si>
  <si>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</si>
  <si>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</si>
  <si>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</si>
  <si>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</si>
  <si>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</si>
  <si>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</si>
  <si>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</si>
  <si>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</si>
  <si>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</si>
  <si>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</si>
  <si>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</si>
  <si>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</si>
  <si>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</si>
  <si>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</si>
  <si>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</si>
  <si>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</si>
  <si>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</si>
  <si>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</si>
  <si>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</si>
  <si>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</si>
  <si>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</si>
  <si>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</si>
  <si>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</si>
  <si>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</si>
  <si>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</si>
  <si>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</si>
  <si>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</si>
  <si>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</si>
  <si>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</si>
  <si>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</si>
  <si>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</si>
  <si>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</si>
  <si>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</si>
  <si>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</si>
  <si>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</si>
  <si>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</si>
  <si>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</si>
  <si>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</si>
  <si>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</si>
  <si>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</si>
  <si>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</si>
  <si>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</si>
  <si>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</si>
  <si>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</si>
  <si>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</si>
  <si>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</si>
  <si>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</si>
  <si>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</si>
  <si>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</si>
  <si>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</si>
  <si>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</si>
  <si>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</si>
  <si>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</si>
  <si>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</si>
  <si>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</si>
  <si>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</si>
  <si>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</si>
  <si>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</si>
  <si>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</si>
  <si>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</si>
  <si>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</si>
  <si>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</si>
  <si>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</si>
  <si>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</si>
  <si>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</si>
  <si>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</si>
  <si>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</si>
  <si>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</si>
  <si>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</si>
  <si>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</si>
  <si>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</si>
  <si>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</si>
  <si>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</si>
  <si>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</si>
  <si>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</si>
  <si>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</si>
  <si>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</si>
  <si>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</si>
  <si>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</si>
  <si>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</si>
  <si>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</si>
  <si>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</si>
  <si>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</si>
  <si>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</si>
  <si>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</si>
  <si>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</si>
  <si>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</si>
  <si>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</si>
  <si>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</si>
  <si>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</si>
  <si>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</si>
  <si>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</si>
  <si>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</si>
  <si>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</si>
  <si>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</si>
  <si>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</si>
  <si>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</si>
  <si>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</si>
  <si>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</si>
  <si>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</si>
  <si>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</si>
  <si>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</si>
  <si>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</si>
  <si>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</si>
  <si>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</si>
  <si>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</si>
  <si>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</si>
  <si>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</si>
  <si>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</si>
  <si>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</si>
  <si>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</si>
  <si>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</si>
  <si>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</si>
  <si>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</si>
  <si>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</si>
  <si>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</si>
  <si>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</si>
  <si>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</si>
  <si>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</si>
  <si>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</si>
  <si>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</si>
  <si>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</si>
  <si>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</si>
  <si>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</si>
  <si>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</si>
  <si>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</si>
  <si>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</si>
  <si>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</si>
  <si>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</si>
  <si>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</si>
  <si>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</si>
  <si>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</si>
  <si>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</si>
  <si>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</si>
  <si>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</si>
  <si>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</si>
  <si>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</si>
  <si>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</si>
  <si>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</si>
  <si>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</si>
  <si>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</si>
  <si>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</si>
  <si>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</si>
  <si>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</si>
  <si>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</si>
  <si>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</si>
  <si>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</si>
  <si>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</si>
  <si>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</si>
  <si>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</si>
  <si>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</si>
  <si>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</si>
  <si>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</si>
  <si>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</si>
  <si>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</si>
  <si>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</si>
  <si>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</si>
  <si>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</si>
  <si>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</si>
  <si>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</si>
  <si>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</si>
  <si>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</si>
  <si>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</si>
  <si>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</si>
  <si>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</si>
  <si>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</si>
  <si>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</si>
  <si>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</si>
  <si>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</si>
  <si>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</si>
  <si>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</si>
  <si>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</si>
  <si>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</si>
  <si>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</si>
  <si>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</si>
  <si>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</si>
  <si>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</si>
  <si>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</si>
  <si>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</si>
  <si>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</si>
  <si>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</si>
  <si>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</si>
  <si>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</si>
  <si>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</si>
  <si>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</si>
  <si>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</si>
  <si>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</si>
  <si>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</si>
  <si>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</si>
  <si>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</si>
  <si>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</si>
  <si>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</si>
  <si>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</si>
  <si>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</si>
  <si>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</si>
  <si>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</si>
  <si>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</si>
  <si>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</si>
  <si>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</si>
  <si>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</si>
  <si>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</si>
  <si>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</si>
  <si>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</si>
  <si>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</si>
  <si>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</si>
  <si>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</si>
  <si>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</si>
  <si>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</si>
  <si>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</si>
  <si>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</si>
  <si>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</si>
  <si>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</si>
  <si>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</si>
  <si>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</si>
  <si>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</si>
  <si>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</si>
  <si>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</si>
  <si>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</si>
  <si>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</si>
  <si>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</si>
  <si>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</si>
  <si>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</si>
  <si>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</si>
  <si>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</si>
  <si>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</si>
  <si>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</si>
  <si>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</si>
  <si>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</si>
  <si>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</si>
  <si>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</si>
  <si>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</si>
  <si>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</si>
  <si>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</si>
  <si>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</si>
  <si>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</si>
  <si>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</si>
  <si>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</si>
  <si>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</si>
  <si>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</si>
  <si>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</si>
  <si>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</si>
  <si>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</si>
  <si>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</si>
  <si>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</si>
  <si>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</si>
  <si>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</si>
  <si>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</si>
  <si>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</si>
  <si>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</si>
  <si>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</si>
  <si>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</si>
  <si>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</si>
  <si>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</si>
  <si>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</si>
  <si>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</si>
  <si>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</si>
  <si>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</si>
  <si>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</si>
  <si>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</si>
  <si>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</si>
  <si>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</si>
  <si>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</si>
  <si>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</si>
  <si>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</si>
  <si>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</si>
  <si>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</si>
  <si>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</si>
  <si>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</si>
  <si>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</si>
  <si>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</si>
  <si>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</si>
  <si>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</si>
  <si>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</si>
  <si>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</si>
  <si>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</si>
  <si>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</si>
  <si>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</si>
  <si>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</si>
  <si>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</si>
  <si>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</si>
  <si>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</si>
  <si>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</si>
  <si>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</si>
  <si>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</si>
  <si>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</si>
  <si>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</si>
  <si>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</si>
  <si>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</si>
  <si>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</si>
  <si>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</si>
  <si>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</si>
  <si>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</si>
  <si>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</si>
  <si>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</si>
  <si>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</si>
  <si>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</si>
  <si>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</si>
  <si>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</si>
  <si>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</si>
  <si>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</si>
  <si>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</si>
  <si>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</si>
  <si>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</si>
  <si>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</si>
  <si>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</si>
  <si>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</si>
  <si>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</si>
  <si>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</si>
  <si>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</si>
  <si>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</si>
  <si>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</si>
  <si>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</si>
  <si>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</si>
  <si>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</si>
  <si>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</si>
  <si>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</si>
  <si>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</si>
  <si>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</si>
  <si>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</si>
  <si>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</si>
  <si>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</si>
  <si>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</si>
  <si>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</si>
  <si>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</si>
  <si>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</si>
  <si>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</si>
  <si>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</si>
  <si>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</si>
  <si>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</si>
  <si>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</si>
  <si>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</si>
  <si>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</si>
  <si>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</si>
  <si>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</si>
  <si>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</si>
  <si>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</si>
  <si>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</si>
  <si>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</si>
  <si>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</si>
  <si>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</si>
  <si>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</si>
  <si>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</si>
  <si>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</si>
  <si>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</si>
  <si>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</si>
  <si>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</si>
  <si>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</si>
  <si>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</si>
  <si>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</si>
  <si>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</si>
  <si>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</si>
  <si>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</si>
  <si>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</si>
  <si>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</si>
  <si>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</si>
  <si>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</si>
  <si>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</si>
  <si>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</si>
  <si>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</si>
  <si>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</si>
  <si>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</si>
  <si>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</si>
  <si>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</si>
  <si>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</si>
  <si>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</si>
  <si>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</si>
  <si>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</si>
  <si>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</si>
  <si>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</si>
  <si>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</si>
  <si>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</si>
  <si>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</si>
  <si>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</si>
  <si>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</si>
  <si>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</si>
  <si>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</si>
  <si>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</si>
  <si>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</si>
  <si>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</si>
  <si>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</si>
  <si>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</si>
  <si>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</si>
  <si>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</si>
  <si>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</si>
  <si>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</si>
  <si>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</si>
  <si>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</si>
  <si>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</si>
  <si>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</si>
  <si>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</si>
  <si>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</si>
  <si>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</si>
  <si>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</si>
  <si>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</si>
  <si>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</si>
  <si>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</si>
  <si>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</si>
  <si>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</si>
  <si>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</si>
  <si>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</si>
  <si>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</si>
  <si>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</si>
  <si>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</si>
  <si>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</si>
  <si>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</si>
  <si>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</si>
  <si>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</si>
  <si>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</si>
  <si>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</si>
  <si>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</si>
  <si>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</si>
  <si>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</si>
  <si>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</si>
  <si>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</si>
  <si>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</si>
  <si>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</si>
  <si>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</si>
  <si>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</si>
  <si>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</si>
  <si>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</si>
  <si>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</si>
  <si>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</si>
  <si>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</si>
  <si>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</si>
  <si>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</si>
  <si>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</si>
  <si>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</si>
  <si>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</si>
  <si>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</si>
  <si>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</si>
  <si>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</si>
  <si>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</si>
  <si>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</si>
  <si>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</si>
  <si>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</si>
  <si>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</si>
  <si>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</si>
  <si>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</si>
  <si>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</si>
  <si>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</si>
  <si>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</si>
  <si>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</si>
  <si>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</si>
  <si>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</si>
  <si>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</si>
  <si>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</si>
  <si>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</si>
  <si>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</si>
  <si>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</si>
  <si>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</si>
  <si>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</si>
  <si>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</si>
  <si>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</si>
  <si>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</si>
  <si>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</si>
  <si>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</si>
  <si>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</si>
  <si>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</si>
  <si>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</si>
  <si>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</si>
  <si>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</si>
  <si>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</si>
  <si>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</si>
  <si>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</si>
  <si>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</si>
  <si>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</si>
  <si>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</si>
  <si>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</si>
  <si>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</si>
  <si>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</si>
  <si>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</si>
  <si>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</si>
  <si>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</si>
  <si>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</si>
  <si>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</si>
  <si>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</si>
  <si>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</si>
  <si>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</si>
  <si>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</si>
  <si>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</si>
  <si>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</si>
  <si>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</si>
  <si>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</si>
  <si>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</si>
  <si>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</si>
  <si>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</si>
  <si>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</si>
  <si>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</si>
  <si>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</si>
  <si>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</si>
  <si>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</si>
  <si>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</si>
  <si>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</si>
  <si>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</si>
  <si>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</si>
  <si>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</si>
  <si>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</si>
  <si>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</si>
  <si>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</si>
  <si>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</si>
  <si>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</si>
  <si>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</si>
  <si>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</si>
  <si>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</si>
  <si>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</si>
  <si>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</si>
  <si>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</si>
  <si>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</si>
  <si>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</si>
  <si>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</si>
  <si>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</si>
  <si>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</si>
  <si>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</si>
  <si>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</si>
  <si>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</si>
  <si>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</si>
  <si>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</si>
  <si>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</si>
  <si>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</si>
  <si>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</si>
  <si>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</si>
  <si>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</si>
  <si>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</si>
  <si>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</si>
  <si>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</si>
  <si>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</si>
  <si>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</si>
  <si>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</si>
  <si>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</si>
  <si>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</si>
  <si>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</si>
  <si>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</si>
  <si>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</si>
  <si>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</si>
  <si>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</si>
  <si>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</si>
  <si>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</si>
  <si>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</si>
  <si>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</si>
  <si>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</si>
  <si>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</si>
  <si>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</si>
  <si>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</si>
  <si>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</si>
  <si>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</si>
  <si>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</si>
  <si>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</si>
  <si>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</si>
  <si>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</si>
  <si>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</si>
  <si>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</si>
  <si>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</si>
  <si>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</si>
  <si>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</si>
  <si>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</si>
  <si>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</si>
  <si>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</si>
  <si>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</si>
  <si>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</si>
  <si>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</si>
  <si>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</si>
  <si>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</si>
  <si>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</si>
  <si>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</si>
  <si>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</si>
  <si>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</si>
  <si>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</si>
  <si>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</si>
  <si>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</si>
  <si>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</si>
  <si>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</si>
  <si>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</si>
  <si>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</si>
  <si>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</si>
  <si>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</si>
  <si>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</si>
  <si>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</si>
  <si>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</si>
  <si>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</si>
  <si>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</si>
  <si>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</si>
  <si>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</si>
  <si>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</si>
  <si>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</si>
  <si>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</si>
  <si>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</si>
  <si>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</si>
  <si>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</si>
  <si>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</si>
  <si>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</si>
  <si>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</si>
  <si>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</si>
  <si>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</si>
  <si>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</si>
  <si>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</si>
  <si>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</si>
  <si>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</si>
  <si>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</si>
  <si>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</si>
  <si>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</si>
  <si>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</si>
  <si>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</si>
  <si>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</si>
  <si>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</si>
  <si>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</si>
  <si>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</si>
  <si>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</si>
  <si>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</si>
  <si>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</si>
  <si>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</si>
  <si>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</si>
  <si>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</si>
  <si>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</si>
  <si>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</si>
  <si>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</si>
  <si>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</si>
  <si>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</si>
  <si>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</si>
  <si>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</si>
  <si>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</si>
  <si>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</si>
  <si>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</si>
  <si>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</si>
  <si>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</si>
  <si>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</si>
  <si>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</si>
  <si>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</si>
  <si>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</si>
  <si>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</si>
  <si>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</si>
  <si>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</si>
  <si>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</si>
  <si>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</si>
  <si>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</si>
  <si>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</si>
  <si>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</si>
  <si>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</si>
  <si>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</si>
  <si>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</si>
  <si>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</si>
  <si>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</si>
  <si>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</si>
  <si>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</si>
  <si>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</si>
  <si>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</si>
  <si>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</si>
  <si>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</si>
  <si>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</si>
  <si>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</si>
  <si>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</si>
  <si>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</si>
  <si>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</si>
  <si>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</si>
  <si>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</si>
  <si>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</si>
  <si>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</si>
  <si>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</si>
  <si>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</si>
  <si>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</si>
  <si>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</si>
  <si>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</si>
  <si>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</si>
  <si>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</si>
  <si>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</si>
  <si>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</si>
  <si>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</si>
  <si>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</si>
  <si>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</si>
  <si>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</si>
  <si>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</si>
  <si>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</si>
  <si>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</si>
  <si>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</si>
  <si>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</si>
  <si>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</si>
  <si>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</si>
  <si>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</si>
  <si>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</si>
  <si>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</si>
  <si>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</si>
  <si>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</si>
  <si>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</si>
  <si>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</si>
  <si>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</si>
  <si>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</si>
  <si>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</si>
  <si>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</si>
  <si>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</si>
  <si>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</si>
  <si>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</si>
  <si>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</si>
  <si>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</si>
  <si>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</si>
  <si>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</si>
  <si>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</si>
  <si>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</si>
  <si>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</si>
  <si>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</si>
  <si>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</si>
  <si>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</si>
  <si>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</si>
  <si>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</si>
  <si>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</si>
  <si>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</si>
  <si>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</si>
  <si>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</si>
  <si>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</si>
  <si>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</si>
  <si>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</si>
  <si>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</si>
  <si>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</si>
  <si>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</si>
  <si>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</si>
  <si>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</si>
  <si>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</si>
  <si>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</si>
  <si>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</si>
  <si>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</si>
  <si>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</si>
  <si>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</si>
  <si>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</si>
  <si>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</si>
  <si>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</si>
  <si>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</si>
  <si>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</si>
  <si>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</si>
  <si>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</si>
  <si>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</si>
  <si>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</si>
  <si>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</si>
  <si>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</si>
  <si>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</si>
  <si>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</si>
  <si>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</si>
  <si>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</si>
  <si>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</si>
  <si>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</si>
  <si>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</si>
  <si>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</si>
  <si>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</si>
  <si>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</si>
  <si>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</si>
  <si>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</si>
  <si>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</si>
  <si>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</si>
  <si>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</si>
  <si>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</si>
  <si>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</si>
  <si>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</si>
  <si>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</si>
  <si>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</si>
  <si>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</si>
  <si>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</si>
  <si>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</si>
  <si>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</si>
  <si>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</si>
  <si>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</si>
  <si>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</si>
  <si>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</si>
  <si>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</si>
  <si>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</si>
  <si>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</si>
  <si>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</si>
  <si>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</si>
  <si>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</si>
  <si>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</si>
  <si>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</si>
  <si>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</si>
  <si>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</si>
  <si>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</si>
  <si>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</si>
  <si>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</si>
  <si>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</si>
  <si>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</si>
  <si>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</si>
  <si>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</si>
  <si>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</si>
  <si>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</si>
  <si>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</si>
  <si>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</si>
  <si>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</si>
  <si>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</si>
  <si>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</si>
  <si>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</si>
  <si>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</si>
  <si>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</si>
  <si>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</si>
  <si>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</si>
  <si>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</si>
  <si>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</si>
  <si>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</si>
  <si>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</si>
  <si>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</si>
  <si>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</si>
  <si>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</si>
  <si>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</si>
  <si>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</si>
  <si>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</si>
  <si>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</si>
  <si>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</si>
  <si>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</si>
  <si>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</si>
  <si>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</si>
  <si>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</si>
  <si>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</si>
  <si>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</si>
  <si>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</si>
  <si>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</si>
  <si>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</si>
  <si>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</si>
  <si>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</si>
  <si>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</si>
  <si>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</si>
  <si>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</si>
  <si>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</si>
  <si>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</si>
  <si>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</si>
  <si>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</si>
  <si>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</si>
  <si>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</si>
  <si>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</si>
  <si>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</si>
  <si>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</si>
  <si>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</si>
  <si>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</si>
  <si>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</si>
  <si>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</si>
  <si>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</si>
  <si>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</si>
  <si>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</si>
  <si>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</si>
  <si>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</si>
  <si>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</si>
  <si>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</si>
  <si>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</si>
  <si>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</si>
  <si>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</si>
  <si>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</si>
  <si>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</si>
  <si>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</si>
  <si>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</si>
  <si>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</si>
  <si>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</si>
  <si>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</si>
  <si>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</si>
  <si>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</si>
  <si>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</si>
  <si>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</si>
  <si>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</si>
  <si>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</si>
  <si>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</si>
  <si>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</si>
  <si>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</si>
  <si>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</si>
  <si>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</si>
  <si>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</si>
  <si>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</si>
  <si>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</si>
  <si>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</si>
  <si>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</si>
  <si>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</si>
  <si>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</si>
  <si>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</si>
  <si>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</si>
  <si>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</si>
  <si>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</si>
  <si>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</si>
  <si>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</si>
  <si>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</si>
  <si>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</si>
  <si>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</si>
  <si>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</si>
  <si>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</si>
  <si>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</si>
  <si>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</si>
  <si>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</si>
  <si>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</si>
  <si>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</si>
  <si>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</si>
  <si>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</si>
  <si>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</si>
  <si>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</si>
  <si>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</si>
  <si>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</si>
  <si>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</si>
  <si>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</si>
  <si>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</si>
  <si>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</si>
  <si>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</si>
  <si>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</si>
  <si>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</si>
  <si>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</si>
  <si>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</si>
  <si>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</si>
  <si>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</si>
  <si>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</si>
  <si>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</si>
  <si>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</si>
  <si>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</si>
  <si>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</si>
  <si>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</si>
  <si>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</si>
  <si>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</si>
  <si>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</si>
  <si>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</si>
  <si>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</si>
  <si>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</si>
  <si>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</si>
  <si>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</si>
  <si>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</si>
  <si>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</si>
  <si>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</si>
  <si>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</si>
  <si>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</si>
  <si>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</si>
  <si>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</si>
  <si>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</si>
  <si>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</si>
  <si>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</si>
  <si>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</si>
  <si>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</si>
  <si>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</si>
  <si>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</si>
  <si>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</si>
  <si>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</si>
  <si>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</si>
  <si>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</si>
  <si>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</si>
  <si>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</si>
  <si>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</si>
  <si>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</si>
  <si>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</si>
  <si>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</si>
  <si>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</si>
  <si>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</si>
  <si>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</si>
  <si>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</si>
  <si>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</si>
  <si>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</si>
  <si>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</si>
  <si>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</si>
  <si>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</si>
  <si>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</si>
  <si>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</si>
  <si>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</si>
  <si>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</si>
  <si>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</si>
  <si>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</si>
  <si>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</si>
  <si>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</si>
  <si>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</si>
  <si>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</si>
  <si>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</si>
  <si>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</si>
  <si>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</si>
  <si>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</si>
  <si>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</si>
  <si>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</si>
  <si>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</si>
  <si>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</si>
  <si>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</si>
  <si>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</si>
  <si>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</si>
  <si>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</si>
  <si>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</si>
  <si>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</si>
  <si>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</si>
  <si>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</si>
  <si>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</si>
  <si>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</si>
  <si>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</si>
  <si>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</si>
  <si>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</si>
  <si>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</si>
  <si>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</si>
  <si>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</si>
  <si>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</si>
  <si>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</si>
  <si>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</si>
  <si>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</si>
  <si>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</si>
  <si>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</si>
  <si>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</si>
  <si>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</si>
  <si>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</si>
  <si>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</si>
  <si>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</si>
  <si>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</si>
  <si>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</si>
  <si>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</si>
  <si>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</si>
  <si>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</si>
  <si>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</si>
  <si>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</si>
  <si>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</si>
  <si>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</si>
  <si>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</si>
  <si>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</si>
  <si>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</si>
  <si>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</si>
  <si>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</si>
  <si>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</si>
  <si>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</si>
  <si>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</si>
  <si>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</si>
  <si>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</si>
  <si>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</si>
  <si>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</si>
  <si>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</si>
  <si>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</si>
  <si>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</si>
  <si>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</si>
  <si>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</si>
  <si>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</si>
  <si>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</si>
  <si>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</si>
  <si>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</si>
  <si>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</si>
  <si>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</si>
  <si>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</si>
  <si>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</si>
  <si>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</si>
  <si>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</si>
  <si>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</si>
  <si>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</si>
  <si>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</si>
  <si>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</si>
  <si>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</si>
  <si>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</si>
  <si>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</si>
  <si>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</si>
  <si>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</si>
  <si>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</si>
  <si>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</si>
  <si>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</si>
  <si>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</si>
  <si>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</si>
  <si>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</si>
  <si>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</si>
  <si>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</si>
  <si>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</si>
  <si>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</si>
  <si>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</si>
  <si>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</si>
  <si>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</si>
  <si>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</si>
  <si>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</si>
  <si>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</si>
  <si>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</si>
  <si>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</si>
  <si>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</si>
  <si>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</si>
  <si>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</si>
  <si>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</si>
  <si>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</si>
  <si>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</si>
  <si>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</si>
  <si>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</si>
  <si>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</si>
  <si>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</si>
  <si>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</si>
  <si>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</si>
  <si>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</si>
  <si>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</si>
  <si>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</si>
  <si>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</si>
  <si>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</si>
  <si>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</si>
  <si>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</si>
  <si>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</si>
  <si>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</si>
  <si>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</si>
  <si>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</si>
  <si>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</si>
  <si>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</si>
  <si>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</si>
  <si>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</si>
  <si>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</si>
  <si>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</si>
  <si>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</si>
  <si>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</si>
  <si>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</si>
  <si>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</si>
  <si>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</si>
  <si>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</si>
  <si>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</si>
  <si>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</si>
  <si>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</si>
  <si>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</si>
  <si>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</si>
  <si>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</si>
  <si>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</si>
  <si>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</si>
  <si>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</si>
  <si>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</si>
  <si>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</si>
  <si>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</si>
  <si>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</si>
  <si>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</si>
  <si>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</si>
  <si>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</si>
  <si>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</si>
  <si>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</si>
  <si>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</si>
  <si>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</si>
  <si>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</si>
  <si>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</si>
  <si>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</si>
  <si>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</si>
  <si>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</si>
  <si>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</si>
  <si>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</si>
  <si>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</si>
  <si>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</si>
  <si>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</si>
  <si>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</si>
  <si>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</si>
  <si>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</si>
  <si>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</si>
  <si>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</si>
  <si>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</si>
  <si>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</si>
  <si>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</si>
  <si>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</si>
  <si>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</si>
  <si>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</si>
  <si>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</si>
  <si>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</si>
  <si>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</si>
  <si>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</si>
  <si>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</si>
  <si>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</si>
  <si>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</si>
  <si>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</si>
  <si>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</si>
  <si>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</si>
  <si>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</si>
  <si>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</si>
  <si>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</si>
  <si>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</si>
  <si>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</si>
  <si>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</si>
  <si>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</si>
  <si>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</si>
  <si>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</si>
  <si>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</si>
  <si>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</si>
  <si>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</si>
  <si>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</si>
  <si>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</si>
  <si>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</si>
  <si>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</si>
  <si>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</si>
  <si>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</si>
  <si>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</si>
  <si>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</si>
  <si>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</si>
  <si>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</si>
  <si>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</si>
  <si>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</si>
  <si>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</si>
  <si>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</si>
  <si>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</si>
  <si>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</si>
  <si>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</si>
  <si>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</si>
  <si>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</si>
  <si>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</si>
  <si>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</si>
  <si>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</si>
  <si>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</si>
  <si>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</si>
  <si>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</si>
  <si>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</si>
  <si>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</si>
  <si>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</si>
  <si>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</si>
  <si>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</si>
  <si>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</si>
  <si>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</si>
  <si>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</si>
  <si>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</si>
  <si>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</si>
  <si>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</si>
  <si>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</si>
  <si>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</si>
  <si>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</si>
  <si>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</si>
  <si>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</si>
  <si>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</si>
  <si>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</si>
  <si>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</si>
  <si>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</si>
  <si>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</si>
  <si>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</si>
  <si>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</si>
  <si>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</si>
  <si>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</si>
  <si>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</si>
  <si>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</si>
  <si>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</si>
  <si>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</si>
  <si>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</si>
  <si>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</si>
  <si>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</si>
  <si>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</si>
  <si>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</si>
  <si>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</si>
  <si>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</si>
  <si>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</si>
  <si>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</si>
  <si>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</si>
  <si>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</si>
  <si>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</si>
  <si>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</si>
  <si>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</si>
  <si>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</si>
  <si>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</si>
  <si>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</si>
  <si>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</si>
  <si>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</si>
  <si>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</si>
  <si>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</si>
  <si>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</si>
  <si>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</si>
  <si>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</si>
  <si>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</si>
  <si>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</si>
  <si>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</si>
  <si>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</si>
  <si>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</si>
  <si>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</si>
  <si>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</si>
  <si>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</si>
  <si>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</si>
  <si>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</si>
  <si>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</si>
  <si>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</si>
  <si>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</si>
  <si>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</si>
  <si>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</si>
  <si>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</si>
  <si>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</si>
  <si>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</si>
  <si>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</si>
  <si>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</si>
  <si>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</si>
  <si>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</si>
  <si>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</si>
  <si>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</si>
  <si>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</si>
  <si>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</si>
  <si>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</si>
  <si>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</si>
  <si>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</si>
  <si>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</si>
  <si>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</si>
  <si>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</si>
  <si>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</si>
  <si>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</si>
  <si>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</si>
  <si>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</si>
  <si>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</si>
  <si>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</si>
  <si>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</si>
  <si>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</si>
  <si>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</si>
  <si>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</si>
  <si>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</si>
  <si>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</si>
  <si>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</si>
  <si>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</si>
  <si>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</si>
  <si>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</si>
  <si>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</si>
  <si>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</si>
  <si>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</si>
  <si>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</si>
  <si>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</si>
  <si>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</si>
  <si>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</si>
  <si>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</si>
  <si>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</si>
  <si>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</si>
  <si>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</si>
  <si>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</si>
  <si>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</si>
  <si>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</si>
  <si>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</si>
  <si>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</si>
  <si>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</si>
  <si>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</si>
  <si>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</si>
  <si>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</si>
  <si>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</si>
  <si>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</si>
  <si>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</si>
  <si>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</si>
  <si>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</si>
  <si>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</si>
  <si>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</si>
  <si>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</si>
  <si>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</si>
  <si>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</si>
  <si>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</si>
  <si>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</si>
  <si>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</si>
  <si>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</si>
  <si>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</si>
  <si>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</si>
  <si>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</si>
  <si>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</si>
  <si>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</si>
  <si>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</si>
  <si>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</si>
  <si>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</si>
  <si>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</si>
  <si>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</si>
  <si>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</si>
  <si>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</si>
  <si>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</si>
  <si>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</si>
  <si>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</si>
  <si>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</si>
  <si>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</si>
  <si>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</si>
  <si>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</si>
  <si>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</si>
  <si>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</si>
  <si>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</si>
  <si>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</si>
  <si>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</si>
  <si>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</si>
  <si>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</si>
  <si>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</si>
  <si>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</si>
  <si>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</si>
  <si>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</si>
  <si>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</si>
  <si>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</si>
  <si>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</si>
  <si>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</si>
  <si>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</si>
  <si>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</si>
  <si>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</si>
  <si>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</si>
  <si>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</si>
  <si>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</si>
  <si>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</si>
  <si>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</si>
  <si>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</si>
  <si>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</si>
  <si>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</si>
  <si>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</si>
  <si>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</si>
  <si>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</si>
  <si>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</si>
  <si>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</si>
  <si>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</si>
  <si>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</si>
  <si>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</si>
  <si>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</si>
  <si>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</si>
  <si>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</si>
  <si>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</si>
  <si>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</si>
  <si>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</si>
  <si>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</si>
  <si>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</si>
  <si>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</si>
  <si>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</si>
  <si>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</si>
  <si>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</si>
  <si>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</si>
  <si>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</si>
  <si>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</si>
  <si>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</si>
  <si>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</si>
  <si>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</si>
  <si>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</si>
  <si>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</si>
  <si>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</si>
  <si>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</si>
  <si>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</si>
  <si>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</si>
  <si>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</si>
  <si>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</si>
  <si>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</si>
  <si>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</si>
  <si>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</si>
  <si>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</si>
  <si>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</si>
  <si>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</si>
  <si>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</si>
  <si>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</si>
  <si>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</si>
  <si>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</si>
  <si>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</si>
  <si>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</si>
  <si>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</si>
  <si>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</si>
  <si>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</si>
  <si>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</si>
  <si>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</si>
  <si>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</si>
  <si>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</si>
  <si>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</si>
  <si>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</si>
  <si>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</si>
  <si>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</si>
  <si>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</si>
  <si>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</si>
  <si>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</si>
  <si>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</si>
  <si>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</si>
  <si>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</si>
  <si>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</si>
  <si>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</si>
  <si>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</si>
  <si>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</si>
  <si>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</si>
  <si>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</si>
  <si>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</si>
  <si>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</si>
  <si>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</si>
  <si>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</si>
  <si>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</si>
  <si>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</si>
  <si>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</si>
  <si>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</si>
  <si>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</si>
  <si>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</si>
  <si>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</si>
  <si>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</si>
  <si>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</si>
  <si>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</si>
  <si>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</si>
  <si>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</si>
  <si>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</si>
  <si>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</si>
  <si>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</si>
  <si>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</si>
  <si>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</si>
  <si>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</si>
  <si>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</si>
  <si>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</si>
  <si>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</si>
  <si>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</si>
  <si>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</si>
  <si>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</si>
  <si>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</si>
  <si>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</si>
  <si>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</si>
  <si>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</si>
  <si>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</si>
  <si>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</si>
  <si>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</si>
  <si>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</si>
  <si>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</si>
  <si>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</si>
  <si>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</si>
  <si>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</si>
  <si>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</si>
  <si>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</si>
  <si>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</si>
  <si>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</si>
  <si>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</si>
  <si>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</si>
  <si>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</si>
  <si>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</si>
  <si>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</si>
  <si>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</si>
  <si>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</si>
  <si>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</si>
  <si>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</si>
  <si>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</si>
  <si>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</si>
  <si>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</si>
  <si>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</si>
  <si>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</si>
  <si>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</si>
  <si>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</si>
  <si>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</si>
  <si>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</si>
  <si>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</si>
  <si>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</si>
  <si>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</si>
  <si>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</si>
  <si>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</si>
  <si>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</si>
  <si>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</si>
  <si>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</si>
  <si>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</si>
  <si>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</si>
  <si>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</si>
  <si>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</si>
  <si>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</si>
  <si>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</si>
  <si>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</si>
  <si>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</si>
  <si>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</si>
  <si>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</si>
  <si>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</si>
  <si>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</si>
  <si>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</si>
  <si>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</si>
  <si>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</si>
  <si>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</si>
  <si>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</si>
  <si>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</si>
  <si>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</si>
  <si>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</si>
  <si>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</si>
  <si>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</si>
  <si>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</si>
  <si>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</si>
  <si>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</si>
  <si>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</si>
  <si>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</si>
  <si>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</si>
  <si>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</si>
  <si>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</si>
  <si>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</si>
  <si>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</si>
  <si>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</si>
  <si>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</si>
  <si>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</si>
  <si>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</si>
  <si>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</si>
  <si>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</si>
  <si>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</si>
  <si>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</si>
  <si>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</si>
  <si>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</si>
  <si>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</si>
  <si>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</si>
  <si>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</si>
  <si>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</si>
  <si>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</si>
  <si>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</si>
  <si>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</si>
  <si>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</si>
  <si>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</si>
  <si>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</si>
  <si>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</si>
  <si>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</si>
  <si>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</si>
  <si>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</si>
  <si>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</si>
  <si>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</si>
  <si>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</si>
  <si>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</si>
  <si>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</si>
  <si>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</si>
  <si>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</si>
  <si>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</si>
  <si>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</si>
  <si>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</si>
  <si>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</si>
  <si>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</si>
  <si>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</si>
  <si>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</si>
  <si>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</si>
  <si>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</si>
  <si>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</si>
  <si>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</si>
  <si>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</si>
  <si>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</si>
  <si>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</si>
  <si>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</si>
  <si>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</si>
  <si>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</si>
  <si>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</si>
  <si>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</si>
  <si>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</si>
  <si>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</si>
  <si>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</si>
  <si>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</si>
  <si>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</si>
  <si>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</si>
  <si>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</si>
  <si>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</si>
  <si>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</si>
  <si>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</si>
  <si>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</si>
  <si>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</si>
  <si>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</si>
  <si>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</si>
  <si>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</si>
  <si>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</si>
  <si>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</si>
  <si>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</si>
  <si>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</si>
  <si>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</si>
  <si>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</si>
  <si>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</si>
  <si>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</si>
  <si>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</si>
  <si>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</si>
  <si>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</si>
  <si>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</si>
  <si>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</si>
  <si>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</si>
  <si>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</si>
  <si>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</si>
  <si>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</si>
  <si>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</si>
  <si>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</si>
  <si>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</si>
  <si>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</si>
  <si>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</si>
  <si>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</si>
  <si>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</si>
  <si>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</si>
  <si>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</si>
  <si>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</si>
  <si>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</si>
  <si>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</si>
  <si>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</si>
  <si>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</si>
  <si>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</si>
  <si>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</si>
  <si>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</si>
  <si>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</si>
  <si>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</si>
  <si>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</si>
  <si>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</si>
  <si>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</si>
  <si>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</si>
  <si>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</si>
  <si>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</si>
  <si>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</si>
  <si>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</si>
  <si>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</si>
  <si>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</si>
  <si>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</si>
  <si>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</si>
  <si>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</si>
  <si>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</si>
  <si>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</si>
  <si>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</si>
  <si>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</si>
  <si>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</si>
  <si>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</si>
  <si>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</si>
  <si>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</si>
  <si>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</si>
  <si>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</si>
  <si>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</si>
  <si>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</si>
  <si>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</si>
  <si>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</si>
  <si>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</si>
  <si>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</si>
  <si>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</si>
  <si>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</si>
  <si>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</si>
  <si>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</si>
  <si>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</si>
  <si>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</si>
  <si>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</si>
  <si>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</si>
  <si>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</si>
  <si>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</si>
  <si>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</si>
  <si>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</si>
  <si>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</si>
  <si>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</si>
  <si>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</si>
  <si>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</si>
  <si>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</si>
  <si>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</si>
  <si>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</si>
  <si>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</si>
  <si>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</si>
  <si>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</si>
  <si>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</si>
  <si>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</si>
  <si>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</si>
  <si>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</si>
  <si>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</si>
  <si>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</si>
  <si>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</si>
  <si>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</si>
  <si>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</si>
  <si>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</si>
  <si>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</si>
  <si>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</si>
  <si>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</si>
  <si>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</si>
  <si>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</si>
  <si>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</si>
  <si>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</si>
  <si>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</si>
  <si>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</si>
  <si>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</si>
  <si>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</si>
  <si>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</si>
  <si>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</si>
  <si>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</si>
  <si>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</si>
  <si>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</si>
  <si>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</si>
  <si>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</si>
  <si>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</si>
  <si>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</si>
  <si>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</si>
  <si>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</si>
  <si>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</si>
  <si>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</si>
  <si>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</si>
  <si>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</si>
  <si>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</si>
  <si>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</si>
  <si>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</si>
  <si>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</si>
  <si>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</si>
  <si>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</si>
  <si>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</si>
  <si>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</si>
  <si>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</si>
  <si>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</si>
  <si>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</si>
  <si>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</si>
  <si>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</si>
  <si>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</si>
  <si>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</si>
  <si>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</si>
  <si>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</si>
  <si>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</si>
  <si>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</si>
  <si>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</si>
  <si>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</si>
  <si>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</si>
  <si>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</si>
  <si>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</si>
  <si>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</si>
  <si>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</si>
  <si>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</si>
  <si>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</si>
  <si>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</si>
  <si>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</si>
  <si>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</si>
  <si>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</si>
  <si>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</si>
  <si>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</si>
  <si>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</si>
  <si>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</si>
  <si>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</si>
  <si>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</si>
  <si>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</si>
  <si>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</si>
  <si>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</si>
  <si>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</si>
  <si>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</si>
  <si>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</si>
  <si>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</si>
  <si>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</si>
  <si>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</si>
  <si>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</si>
  <si>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</si>
  <si>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</si>
  <si>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</si>
  <si>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</si>
  <si>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</si>
  <si>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</si>
  <si>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</si>
  <si>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</si>
  <si>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</si>
  <si>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</si>
  <si>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</si>
  <si>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</si>
  <si>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</si>
  <si>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</si>
  <si>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</si>
  <si>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</si>
  <si>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</si>
  <si>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</si>
  <si>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</si>
  <si>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</si>
  <si>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</si>
  <si>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</si>
  <si>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</si>
  <si>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</si>
  <si>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</si>
  <si>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</si>
  <si>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</si>
  <si>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</si>
  <si>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</si>
  <si>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</si>
  <si>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</si>
  <si>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</si>
  <si>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</si>
  <si>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</si>
  <si>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</si>
  <si>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</si>
  <si>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</si>
  <si>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</si>
  <si>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</si>
  <si>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</si>
  <si>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</si>
  <si>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</si>
  <si>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</si>
  <si>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</si>
  <si>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</si>
  <si>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</si>
  <si>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</si>
  <si>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</si>
  <si>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</si>
  <si>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</si>
  <si>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</si>
  <si>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</si>
  <si>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</si>
  <si>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</si>
  <si>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</si>
  <si>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</si>
  <si>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</si>
  <si>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</si>
  <si>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</si>
  <si>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</si>
  <si>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</si>
  <si>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</si>
  <si>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</si>
  <si>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</si>
  <si>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</si>
  <si>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</si>
  <si>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</si>
  <si>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</si>
  <si>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</si>
  <si>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</si>
  <si>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</si>
  <si>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</si>
  <si>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</si>
  <si>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</si>
  <si>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</si>
  <si>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</si>
  <si>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</si>
  <si>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</si>
  <si>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</si>
  <si>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</si>
  <si>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</si>
  <si>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</si>
  <si>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</si>
  <si>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</si>
  <si>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</si>
  <si>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</si>
  <si>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</si>
  <si>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</si>
  <si>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</si>
  <si>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</si>
  <si>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</si>
  <si>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</si>
  <si>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</si>
  <si>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</si>
  <si>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</si>
  <si>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</si>
  <si>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</si>
  <si>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</si>
  <si>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</si>
  <si>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</si>
  <si>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</si>
  <si>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</si>
  <si>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</si>
  <si>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</si>
  <si>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</si>
  <si>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</si>
  <si>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</si>
  <si>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</si>
  <si>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</si>
  <si>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</si>
  <si>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</si>
  <si>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</si>
  <si>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</si>
  <si>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</si>
  <si>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</si>
  <si>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</si>
  <si>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</si>
  <si>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</si>
  <si>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</si>
  <si>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</si>
  <si>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</si>
  <si>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</si>
  <si>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</si>
  <si>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</si>
  <si>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</si>
  <si>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</si>
  <si>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</si>
  <si>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</si>
  <si>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</si>
  <si>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</si>
  <si>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</si>
  <si>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</si>
  <si>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</si>
  <si>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</si>
  <si>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</si>
  <si>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</si>
  <si>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</si>
  <si>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</si>
  <si>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</si>
  <si>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</si>
  <si>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</si>
  <si>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</si>
  <si>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</si>
  <si>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</si>
  <si>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</si>
  <si>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</si>
  <si>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</si>
  <si>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</si>
  <si>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</si>
  <si>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</si>
  <si>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</si>
  <si>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</si>
  <si>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</si>
  <si>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</si>
  <si>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</si>
  <si>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</si>
  <si>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</si>
  <si>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</si>
  <si>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</si>
  <si>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</si>
  <si>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</si>
  <si>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</si>
  <si>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</si>
  <si>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</si>
  <si>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</si>
  <si>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</si>
  <si>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</si>
  <si>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</si>
  <si>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</si>
  <si>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</si>
  <si>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</si>
  <si>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</si>
  <si>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</si>
  <si>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</si>
  <si>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</si>
  <si>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</si>
  <si>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</si>
  <si>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</si>
  <si>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</si>
  <si>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</si>
  <si>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</si>
  <si>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</si>
  <si>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</si>
  <si>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</si>
  <si>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</si>
  <si>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</si>
  <si>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</si>
  <si>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</si>
  <si>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</si>
  <si>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</si>
  <si>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</si>
  <si>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</si>
  <si>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</si>
  <si>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</si>
  <si>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</si>
  <si>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</si>
  <si>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</si>
  <si>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</si>
  <si>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</si>
  <si>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</si>
  <si>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</si>
  <si>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</si>
  <si>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</si>
  <si>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</si>
  <si>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</si>
  <si>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</si>
  <si>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</si>
  <si>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</si>
  <si>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</si>
  <si>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</si>
  <si>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</si>
  <si>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</si>
  <si>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</si>
  <si>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</si>
  <si>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</si>
  <si>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</si>
  <si>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</si>
  <si>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</si>
  <si>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</si>
  <si>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</si>
  <si>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</si>
  <si>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</si>
  <si>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</si>
  <si>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</si>
  <si>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</si>
  <si>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</si>
  <si>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</si>
  <si>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</si>
  <si>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</si>
  <si>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</si>
  <si>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</si>
  <si>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</si>
  <si>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</si>
  <si>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</si>
  <si>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</si>
  <si>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</si>
  <si>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</si>
  <si>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</si>
  <si>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</si>
  <si>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</si>
  <si>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</si>
  <si>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</si>
  <si>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</si>
  <si>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</si>
  <si>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</si>
  <si>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</si>
  <si>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</si>
  <si>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</si>
  <si>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</si>
  <si>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</si>
  <si>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</si>
  <si>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</si>
  <si>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</si>
  <si>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</si>
  <si>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</si>
  <si>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</si>
  <si>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</si>
  <si>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</si>
  <si>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</si>
  <si>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</si>
  <si>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</si>
  <si>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</si>
  <si>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</si>
  <si>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</si>
  <si>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</si>
  <si>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</si>
  <si>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</si>
  <si>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</si>
  <si>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</si>
  <si>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</si>
  <si>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</si>
  <si>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</si>
  <si>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</si>
  <si>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</si>
  <si>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</si>
  <si>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</si>
  <si>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</si>
  <si>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</si>
  <si>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</si>
  <si>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</si>
  <si>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</si>
  <si>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</si>
  <si>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</si>
  <si>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</si>
  <si>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</si>
  <si>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</si>
  <si>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</si>
  <si>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</si>
  <si>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</si>
  <si>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</si>
  <si>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</si>
  <si>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</si>
  <si>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</si>
  <si>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</si>
  <si>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</si>
  <si>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</si>
  <si>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</si>
  <si>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</si>
  <si>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</si>
  <si>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</si>
  <si>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</si>
  <si>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</si>
  <si>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</si>
  <si>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</si>
  <si>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</si>
  <si>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</si>
  <si>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</si>
  <si>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</si>
  <si>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</si>
  <si>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</si>
  <si>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</si>
  <si>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</si>
  <si>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</si>
  <si>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</si>
  <si>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</si>
  <si>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</si>
  <si>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</si>
  <si>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</si>
  <si>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</si>
  <si>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</si>
  <si>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</si>
  <si>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</si>
  <si>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</si>
  <si>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</si>
  <si>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</si>
  <si>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</si>
  <si>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</si>
  <si>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</si>
  <si>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</si>
  <si>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</si>
  <si>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</si>
  <si>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</si>
  <si>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</si>
  <si>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</si>
  <si>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</si>
  <si>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</si>
  <si>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</si>
  <si>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</si>
  <si>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</si>
  <si>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</si>
  <si>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</si>
  <si>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</si>
  <si>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</si>
  <si>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</si>
  <si>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</si>
  <si>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</si>
  <si>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</si>
  <si>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</si>
  <si>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</si>
  <si>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</si>
  <si>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</si>
  <si>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</si>
  <si>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</si>
  <si>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</si>
  <si>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</si>
  <si>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</si>
  <si>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</si>
  <si>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</si>
  <si>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</si>
  <si>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</si>
  <si>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</si>
  <si>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</si>
  <si>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</si>
  <si>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</si>
  <si>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</si>
  <si>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</si>
  <si>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</si>
  <si>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</si>
  <si>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</si>
  <si>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</si>
  <si>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</si>
  <si>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</si>
  <si>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</si>
  <si>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</si>
  <si>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</si>
  <si>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</si>
  <si>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</si>
  <si>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</si>
  <si>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</si>
  <si>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</si>
  <si>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</si>
  <si>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</si>
  <si>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</si>
  <si>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</si>
  <si>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</si>
  <si>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</si>
  <si>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</si>
  <si>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</si>
  <si>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</si>
  <si>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</si>
  <si>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</si>
  <si>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</si>
  <si>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</si>
  <si>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</si>
  <si>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</si>
  <si>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</si>
  <si>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</si>
  <si>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</si>
  <si>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</si>
  <si>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</si>
  <si>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</si>
  <si>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</si>
  <si>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</si>
  <si>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</si>
  <si>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</si>
  <si>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</si>
  <si>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</si>
  <si>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</si>
  <si>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</si>
  <si>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</si>
  <si>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</si>
  <si>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</si>
  <si>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</si>
  <si>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</si>
  <si>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</si>
  <si>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</si>
  <si>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</si>
  <si>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</si>
  <si>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</si>
  <si>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</si>
  <si>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</si>
  <si>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</si>
  <si>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</si>
  <si>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</si>
  <si>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</si>
  <si>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</si>
  <si>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</si>
  <si>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</si>
  <si>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</si>
  <si>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</si>
  <si>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</si>
  <si>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</si>
  <si>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</si>
  <si>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</si>
  <si>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</si>
  <si>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</si>
  <si>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</si>
  <si>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</si>
  <si>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</si>
  <si>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</si>
  <si>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</si>
  <si>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</si>
  <si>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</si>
  <si>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</si>
  <si>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</si>
  <si>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</si>
  <si>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</si>
  <si>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</si>
  <si>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</si>
  <si>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</si>
  <si>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</si>
  <si>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</si>
  <si>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</si>
  <si>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</si>
  <si>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</si>
  <si>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</si>
  <si>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</si>
  <si>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</si>
  <si>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</si>
  <si>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</si>
  <si>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</si>
  <si>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</si>
  <si>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</si>
  <si>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</si>
  <si>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</si>
  <si>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</si>
  <si>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</si>
  <si>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</si>
  <si>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</si>
  <si>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</si>
  <si>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</si>
  <si>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</si>
  <si>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</si>
  <si>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</si>
  <si>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</si>
  <si>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</si>
  <si>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</si>
  <si>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</si>
  <si>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</si>
  <si>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</si>
  <si>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</si>
  <si>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</si>
  <si>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</si>
  <si>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</si>
  <si>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</si>
  <si>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</si>
  <si>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</si>
  <si>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</si>
  <si>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</si>
  <si>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</si>
  <si>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</si>
  <si>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</si>
  <si>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</si>
  <si>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</si>
  <si>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</si>
  <si>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</si>
  <si>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</si>
  <si>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</si>
  <si>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</si>
  <si>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</si>
  <si>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</si>
  <si>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</si>
  <si>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</si>
  <si>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</si>
  <si>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</si>
  <si>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</si>
  <si>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</si>
  <si>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</si>
  <si>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</si>
  <si>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</si>
  <si>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</si>
  <si>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</si>
  <si>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</si>
  <si>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</si>
  <si>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</si>
  <si>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</si>
  <si>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</si>
  <si>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</si>
  <si>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</si>
  <si>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</si>
  <si>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</si>
  <si>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</si>
  <si>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</si>
  <si>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</si>
  <si>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</si>
  <si>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</si>
  <si>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</si>
  <si>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</si>
  <si>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</si>
  <si>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</si>
  <si>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</si>
  <si>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</si>
  <si>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</si>
  <si>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</si>
  <si>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</si>
  <si>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</si>
  <si>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</si>
  <si>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</si>
  <si>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</si>
  <si>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</si>
  <si>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</si>
  <si>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</si>
  <si>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</si>
  <si>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</si>
  <si>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</si>
  <si>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</si>
  <si>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</si>
  <si>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</si>
  <si>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</si>
  <si>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</si>
  <si>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</si>
  <si>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</si>
  <si>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</si>
  <si>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</si>
  <si>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</si>
  <si>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</si>
  <si>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</si>
  <si>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</si>
  <si>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</si>
  <si>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</si>
  <si>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</si>
  <si>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</si>
  <si>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</si>
  <si>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</si>
  <si>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</si>
  <si>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</si>
  <si>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</si>
  <si>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</si>
  <si>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</si>
  <si>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</si>
  <si>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</si>
  <si>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</si>
  <si>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</si>
  <si>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</si>
  <si>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</si>
  <si>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</si>
  <si>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</si>
  <si>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</si>
  <si>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</si>
  <si>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</si>
  <si>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</si>
  <si>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</si>
  <si>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</si>
  <si>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</si>
  <si>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</si>
  <si>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</si>
  <si>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</si>
  <si>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</si>
  <si>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</si>
  <si>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</si>
  <si>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</si>
  <si>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</si>
  <si>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</si>
  <si>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</si>
  <si>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</si>
  <si>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</si>
  <si>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</si>
  <si>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</si>
  <si>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</si>
  <si>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</si>
  <si>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</si>
  <si>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</si>
  <si>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</si>
  <si>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</si>
  <si>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</si>
  <si>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</si>
  <si>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</si>
  <si>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</si>
  <si>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</si>
  <si>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</si>
  <si>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</si>
  <si>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</si>
  <si>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</si>
  <si>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</si>
  <si>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</si>
  <si>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</si>
  <si>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</si>
  <si>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</si>
  <si>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</si>
  <si>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</si>
  <si>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</si>
  <si>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</si>
  <si>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</si>
  <si>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</si>
  <si>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</si>
  <si>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</si>
  <si>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</si>
  <si>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</si>
  <si>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</si>
  <si>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</si>
  <si>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</si>
  <si>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</si>
  <si>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</si>
  <si>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</si>
  <si>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</si>
  <si>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</si>
  <si>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</si>
  <si>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</si>
  <si>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</si>
  <si>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</si>
  <si>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</si>
  <si>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</si>
  <si>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</si>
  <si>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</si>
  <si>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</si>
  <si>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</si>
  <si>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</si>
  <si>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</si>
  <si>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</si>
  <si>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</si>
  <si>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</si>
  <si>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</si>
  <si>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</si>
  <si>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</si>
  <si>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</si>
  <si>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</si>
  <si>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</si>
  <si>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</si>
  <si>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</si>
  <si>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</si>
  <si>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</si>
  <si>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</si>
  <si>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</si>
  <si>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</si>
  <si>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</si>
  <si>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</si>
  <si>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</si>
  <si>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</si>
  <si>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</si>
  <si>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</si>
  <si>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</si>
  <si>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</si>
  <si>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</si>
  <si>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</si>
  <si>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</si>
  <si>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</si>
  <si>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</si>
  <si>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</si>
  <si>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</si>
  <si>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</si>
  <si>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</si>
  <si>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</si>
  <si>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</si>
  <si>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</si>
  <si>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</si>
  <si>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</si>
  <si>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</si>
  <si>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</si>
  <si>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</si>
  <si>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</si>
  <si>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</si>
  <si>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</si>
  <si>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</si>
  <si>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</si>
  <si>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</si>
  <si>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</si>
  <si>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</si>
  <si>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</si>
  <si>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</si>
  <si>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</si>
  <si>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</si>
  <si>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</si>
  <si>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</si>
  <si>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</si>
  <si>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</si>
  <si>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</si>
  <si>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</si>
  <si>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</si>
  <si>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</si>
  <si>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</si>
  <si>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</si>
  <si>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</si>
  <si>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</si>
  <si>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</si>
  <si>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</si>
  <si>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</si>
  <si>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</si>
  <si>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</si>
  <si>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</si>
  <si>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</si>
  <si>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</si>
  <si>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</si>
  <si>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</si>
  <si>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</si>
  <si>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</si>
  <si>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</si>
  <si>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</si>
  <si>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</si>
  <si>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</si>
  <si>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</si>
  <si>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</si>
  <si>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</si>
  <si>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</si>
  <si>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</si>
  <si>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</si>
  <si>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</si>
  <si>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</si>
  <si>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</si>
  <si>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</si>
  <si>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</si>
  <si>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</si>
  <si>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</si>
  <si>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</si>
  <si>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</si>
  <si>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</si>
  <si>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</si>
  <si>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</si>
  <si>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</si>
  <si>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</si>
  <si>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</si>
  <si>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</si>
  <si>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</si>
  <si>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</si>
  <si>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</si>
  <si>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</si>
  <si>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</si>
  <si>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</si>
  <si>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</si>
  <si>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</si>
  <si>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</si>
  <si>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</si>
  <si>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</si>
  <si>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</si>
  <si>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</si>
  <si>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</si>
  <si>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</si>
  <si>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</si>
  <si>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</si>
  <si>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</si>
  <si>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</si>
  <si>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</si>
  <si>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</si>
  <si>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</si>
  <si>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</si>
  <si>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</si>
  <si>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</si>
  <si>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</si>
  <si>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</si>
  <si>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</si>
  <si>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</si>
  <si>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</si>
  <si>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</si>
  <si>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</si>
  <si>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</si>
  <si>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</si>
  <si>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</si>
  <si>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</si>
  <si>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</si>
  <si>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</si>
  <si>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</si>
  <si>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</si>
  <si>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</si>
  <si>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</si>
  <si>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</si>
  <si>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</si>
  <si>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</si>
  <si>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</si>
  <si>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</si>
  <si>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</si>
  <si>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</si>
  <si>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</si>
  <si>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</si>
  <si>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</si>
  <si>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</si>
  <si>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</si>
  <si>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</si>
  <si>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</si>
  <si>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</si>
  <si>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</si>
  <si>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</si>
  <si>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</si>
  <si>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</si>
  <si>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</si>
  <si>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</si>
  <si>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</si>
  <si>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</si>
  <si>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</si>
  <si>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</si>
  <si>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</si>
  <si>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</si>
  <si>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</si>
  <si>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</si>
  <si>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</si>
  <si>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</si>
  <si>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</si>
  <si>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</si>
  <si>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</si>
  <si>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</si>
  <si>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</si>
  <si>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</si>
  <si>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</si>
  <si>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</si>
  <si>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</si>
  <si>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</si>
  <si>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</si>
  <si>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</si>
  <si>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</si>
  <si>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</si>
  <si>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</si>
  <si>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</si>
  <si>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</si>
  <si>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</si>
  <si>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</si>
  <si>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</si>
  <si>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</si>
  <si>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</si>
  <si>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</si>
  <si>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</si>
  <si>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</si>
  <si>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</si>
  <si>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</si>
  <si>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</si>
  <si>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</si>
  <si>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</si>
  <si>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</si>
  <si>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</si>
  <si>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</si>
  <si>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</si>
  <si>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</si>
  <si>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</si>
  <si>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</si>
  <si>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</si>
  <si>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</si>
  <si>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</si>
  <si>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</si>
  <si>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</si>
  <si>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</si>
  <si>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</si>
  <si>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</si>
  <si>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</si>
  <si>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</si>
  <si>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</si>
  <si>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</si>
  <si>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</si>
  <si>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</si>
  <si>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</si>
  <si>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</si>
  <si>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</si>
  <si>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</si>
  <si>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</si>
  <si>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</si>
  <si>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</si>
  <si>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</si>
  <si>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</si>
  <si>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</si>
  <si>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</si>
  <si>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</si>
  <si>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</si>
  <si>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</si>
  <si>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</si>
  <si>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</si>
  <si>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</si>
  <si>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</si>
  <si>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</si>
  <si>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</si>
  <si>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</si>
  <si>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</si>
  <si>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</si>
  <si>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</si>
  <si>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</si>
  <si>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</si>
  <si>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</si>
  <si>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</si>
  <si>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</si>
  <si>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</si>
  <si>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</si>
  <si>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</si>
  <si>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</si>
  <si>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</si>
  <si>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</si>
  <si>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</si>
  <si>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</si>
  <si>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</si>
  <si>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</si>
  <si>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</si>
  <si>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</si>
  <si>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</si>
  <si>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</si>
  <si>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</si>
  <si>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</si>
  <si>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</si>
  <si>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</si>
  <si>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</si>
  <si>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</si>
  <si>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</si>
  <si>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</si>
  <si>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</si>
  <si>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</si>
  <si>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</si>
  <si>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</si>
  <si>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</si>
  <si>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</si>
  <si>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</si>
  <si>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</si>
  <si>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</si>
  <si>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</si>
  <si>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</si>
  <si>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</si>
  <si>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</si>
  <si>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</si>
  <si>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</si>
  <si>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</si>
  <si>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</si>
  <si>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</si>
  <si>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</si>
  <si>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</si>
  <si>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</si>
  <si>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</si>
  <si>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</si>
  <si>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</si>
  <si>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</si>
  <si>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</si>
  <si>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</si>
  <si>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</si>
  <si>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</si>
  <si>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</si>
  <si>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</si>
  <si>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</si>
  <si>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</si>
  <si>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</si>
  <si>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</si>
  <si>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</si>
  <si>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</si>
  <si>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</si>
  <si>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</si>
  <si>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</si>
  <si>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</si>
  <si>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</si>
  <si>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</si>
  <si>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</si>
  <si>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</si>
  <si>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</si>
  <si>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</si>
  <si>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</si>
  <si>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</si>
  <si>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</si>
  <si>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</si>
  <si>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</si>
  <si>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</si>
  <si>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</si>
  <si>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</si>
  <si>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</si>
  <si>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</si>
  <si>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</si>
  <si>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</si>
  <si>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</si>
  <si>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</si>
  <si>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</si>
  <si>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</si>
  <si>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</si>
  <si>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</si>
  <si>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</si>
  <si>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</si>
  <si>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</si>
  <si>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</si>
  <si>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</si>
  <si>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</si>
  <si>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</si>
  <si>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</si>
  <si>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</si>
  <si>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</si>
  <si>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</si>
  <si>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</si>
  <si>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</si>
  <si>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</si>
  <si>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</si>
  <si>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</si>
  <si>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</si>
  <si>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</si>
  <si>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</si>
  <si>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</si>
  <si>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</si>
  <si>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</si>
  <si>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</si>
  <si>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</si>
  <si>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</si>
  <si>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</si>
  <si>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</si>
  <si>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</si>
  <si>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</si>
  <si>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</si>
  <si>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</si>
  <si>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</si>
  <si>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</si>
  <si>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</si>
  <si>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</si>
  <si>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</si>
  <si>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</si>
  <si>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</si>
  <si>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</si>
  <si>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</si>
  <si>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</si>
  <si>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</si>
  <si>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</si>
  <si>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</si>
  <si>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</si>
  <si>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</si>
  <si>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</si>
  <si>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</si>
  <si>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</si>
  <si>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</si>
  <si>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</si>
  <si>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</si>
  <si>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</si>
  <si>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</si>
  <si>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</si>
  <si>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</si>
  <si>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</si>
  <si>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</si>
  <si>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</si>
  <si>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</si>
  <si>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</si>
  <si>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</si>
  <si>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</si>
  <si>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</si>
  <si>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</si>
  <si>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</si>
  <si>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</si>
  <si>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</si>
  <si>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</si>
  <si>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</si>
  <si>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</si>
  <si>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</si>
  <si>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</si>
  <si>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</si>
  <si>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</si>
  <si>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</si>
  <si>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</si>
  <si>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</si>
  <si>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</si>
  <si>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</si>
  <si>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</si>
  <si>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</si>
  <si>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</si>
  <si>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</si>
  <si>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</si>
  <si>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</si>
  <si>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</si>
  <si>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</si>
  <si>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</si>
  <si>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</si>
  <si>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</si>
  <si>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</si>
  <si>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</si>
  <si>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</si>
  <si>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</si>
  <si>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</si>
  <si>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</si>
  <si>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</si>
  <si>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</si>
  <si>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</si>
  <si>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</si>
  <si>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</si>
  <si>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</si>
  <si>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</si>
  <si>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</si>
  <si>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</si>
  <si>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</si>
  <si>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</si>
  <si>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</si>
  <si>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</si>
  <si>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</si>
  <si>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</si>
  <si>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</si>
  <si>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</si>
  <si>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</si>
  <si>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</si>
  <si>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</si>
  <si>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</si>
  <si>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</si>
  <si>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</si>
  <si>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</si>
  <si>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</si>
  <si>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</si>
  <si>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</si>
  <si>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</si>
  <si>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</si>
  <si>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</si>
  <si>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</si>
  <si>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</si>
  <si>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</si>
  <si>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</si>
  <si>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</si>
  <si>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</si>
  <si>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</si>
  <si>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</si>
  <si>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</si>
  <si>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</si>
  <si>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</si>
  <si>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</si>
  <si>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</si>
  <si>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</si>
  <si>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</si>
  <si>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</si>
  <si>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</si>
  <si>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</si>
  <si>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</si>
  <si>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</si>
  <si>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</si>
  <si>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</si>
  <si>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</si>
  <si>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</si>
  <si>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</si>
  <si>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</si>
  <si>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</si>
  <si>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</si>
  <si>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</si>
  <si>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</si>
  <si>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</si>
  <si>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</si>
  <si>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</si>
  <si>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</si>
  <si>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</si>
  <si>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</si>
  <si>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</si>
  <si>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</si>
  <si>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</si>
  <si>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</si>
  <si>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</si>
  <si>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</si>
  <si>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</si>
  <si>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</si>
  <si>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</si>
  <si>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</si>
  <si>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</si>
  <si>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</si>
  <si>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</si>
  <si>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</si>
  <si>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</si>
  <si>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</si>
  <si>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</si>
  <si>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</si>
  <si>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</si>
  <si>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</si>
  <si>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</si>
  <si>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</si>
  <si>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</si>
  <si>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</si>
  <si>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</si>
  <si>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</si>
  <si>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</si>
  <si>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</si>
  <si>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</si>
  <si>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</si>
  <si>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</si>
  <si>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</si>
  <si>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</si>
  <si>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</si>
  <si>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</si>
  <si>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</si>
  <si>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</si>
  <si>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</si>
  <si>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</si>
  <si>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</si>
  <si>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</si>
  <si>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</si>
  <si>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</si>
  <si>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</si>
  <si>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</si>
  <si>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</si>
  <si>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</si>
  <si>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</si>
  <si>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</si>
  <si>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</si>
  <si>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</si>
  <si>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</si>
  <si>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</si>
  <si>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</si>
  <si>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</si>
  <si>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</si>
  <si>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</si>
  <si>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</si>
  <si>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</si>
  <si>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</si>
  <si>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</si>
  <si>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</si>
  <si>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</si>
  <si>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</si>
  <si>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</si>
  <si>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</si>
  <si>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</si>
  <si>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</si>
  <si>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</si>
  <si>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</si>
  <si>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</si>
  <si>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</si>
  <si>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</si>
  <si>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</si>
  <si>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</si>
  <si>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</si>
  <si>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</si>
  <si>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</si>
  <si>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</si>
  <si>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</si>
  <si>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</si>
  <si>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</si>
  <si>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</si>
  <si>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</si>
  <si>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</si>
  <si>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</si>
  <si>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</si>
  <si>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</si>
  <si>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</si>
  <si>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</si>
  <si>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</si>
  <si>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</si>
  <si>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</si>
  <si>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</si>
  <si>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</si>
  <si>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</si>
  <si>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</si>
  <si>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</si>
  <si>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</si>
  <si>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</si>
  <si>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</si>
  <si>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</si>
  <si>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</si>
  <si>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</si>
  <si>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</si>
  <si>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</si>
  <si>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</si>
  <si>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</si>
  <si>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</si>
  <si>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</si>
  <si>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</si>
  <si>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</si>
  <si>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</si>
  <si>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</si>
  <si>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</si>
  <si>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</si>
  <si>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</si>
  <si>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</si>
  <si>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</si>
  <si>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</si>
  <si>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</si>
  <si>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</si>
  <si>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</si>
  <si>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</si>
  <si>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</si>
  <si>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</si>
  <si>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</si>
  <si>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</si>
  <si>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</si>
  <si>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</si>
  <si>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</si>
  <si>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</si>
  <si>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</si>
  <si>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</si>
  <si>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</si>
  <si>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</si>
  <si>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</si>
  <si>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</si>
  <si>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</si>
  <si>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</si>
  <si>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</si>
  <si>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</si>
  <si>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</si>
  <si>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</si>
  <si>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</si>
  <si>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</si>
  <si>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</si>
  <si>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</si>
  <si>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</si>
  <si>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</si>
  <si>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</si>
  <si>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</si>
  <si>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</si>
  <si>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</si>
  <si>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</si>
  <si>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</si>
  <si>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</si>
  <si>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</si>
  <si>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</si>
  <si>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</si>
  <si>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</si>
  <si>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</si>
  <si>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</si>
  <si>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</si>
  <si>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</si>
  <si>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</si>
  <si>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</si>
  <si>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</si>
  <si>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</si>
  <si>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</si>
  <si>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</si>
  <si>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</si>
  <si>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</si>
  <si>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</si>
  <si>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</si>
  <si>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</si>
  <si>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</si>
  <si>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</si>
  <si>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</si>
  <si>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</si>
  <si>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</si>
  <si>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</si>
  <si>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</si>
  <si>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</si>
  <si>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</si>
  <si>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</si>
  <si>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</si>
  <si>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</si>
  <si>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</si>
  <si>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</si>
  <si>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</si>
  <si>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</si>
  <si>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</si>
  <si>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</si>
  <si>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</si>
  <si>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</si>
  <si>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</si>
  <si>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</si>
  <si>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</si>
  <si>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</si>
  <si>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</si>
  <si>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</si>
  <si>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</si>
  <si>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</si>
  <si>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</si>
  <si>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</si>
  <si>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</si>
  <si>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</si>
  <si>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</si>
  <si>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</si>
  <si>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</si>
  <si>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</si>
  <si>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</si>
  <si>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</si>
  <si>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</si>
  <si>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</si>
  <si>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</si>
  <si>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</si>
  <si>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</si>
  <si>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</si>
  <si>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</si>
  <si>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</si>
  <si>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</si>
  <si>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</si>
  <si>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</si>
  <si>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</si>
  <si>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</si>
  <si>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</si>
  <si>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</si>
  <si>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</si>
  <si>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</si>
  <si>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</si>
  <si>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</si>
  <si>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</si>
  <si>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</si>
  <si>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</si>
  <si>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</si>
  <si>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</si>
  <si>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</si>
  <si>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</si>
  <si>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</si>
  <si>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</si>
  <si>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</si>
  <si>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</si>
  <si>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</si>
  <si>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</si>
  <si>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</si>
  <si>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</si>
  <si>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</si>
  <si>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</si>
  <si>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</si>
  <si>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</si>
  <si>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</si>
  <si>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</si>
  <si>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</si>
  <si>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</si>
  <si>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</si>
  <si>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</si>
  <si>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</si>
  <si>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</si>
  <si>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</si>
  <si>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</si>
  <si>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</si>
  <si>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</si>
  <si>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</si>
  <si>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</si>
  <si>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</si>
  <si>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</si>
  <si>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</si>
  <si>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</si>
  <si>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</si>
  <si>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</si>
  <si>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</si>
  <si>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</si>
  <si>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</si>
  <si>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</si>
  <si>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</si>
  <si>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</si>
  <si>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</si>
  <si>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</si>
  <si>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</si>
  <si>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</si>
  <si>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</si>
  <si>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</si>
  <si>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</si>
  <si>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</si>
  <si>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</si>
  <si>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</si>
  <si>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</si>
  <si>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</si>
  <si>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</si>
  <si>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</si>
  <si>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</si>
  <si>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</si>
  <si>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</si>
  <si>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</si>
  <si>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</si>
  <si>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</si>
  <si>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</si>
  <si>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</si>
  <si>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</si>
  <si>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</si>
  <si>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</si>
  <si>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</si>
  <si>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</si>
  <si>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</si>
  <si>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</si>
  <si>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</si>
  <si>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</si>
  <si>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</si>
  <si>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</si>
  <si>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</si>
  <si>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</si>
  <si>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</si>
  <si>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</si>
  <si>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</si>
  <si>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</si>
  <si>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</si>
  <si>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</si>
  <si>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</si>
  <si>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</si>
  <si>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</si>
  <si>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</si>
  <si>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</si>
  <si>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</si>
  <si>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</si>
  <si>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</si>
  <si>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</si>
  <si>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</si>
  <si>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</si>
  <si>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</si>
  <si>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</si>
  <si>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</si>
  <si>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</si>
  <si>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</si>
  <si>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</si>
  <si>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</si>
  <si>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</si>
  <si>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</si>
  <si>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</si>
  <si>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</si>
  <si>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</si>
  <si>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</si>
  <si>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</si>
  <si>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</si>
  <si>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</si>
  <si>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</si>
  <si>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</si>
  <si>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</si>
  <si>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</si>
  <si>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</si>
  <si>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</si>
  <si>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</si>
  <si>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</si>
  <si>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</si>
  <si>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</si>
  <si>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</si>
  <si>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</si>
  <si>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</si>
  <si>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</si>
  <si>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</si>
  <si>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</si>
  <si>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</si>
  <si>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</si>
  <si>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</si>
  <si>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</si>
  <si>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</si>
  <si>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</si>
  <si>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</si>
  <si>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</si>
  <si>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</si>
  <si>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</si>
  <si>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</si>
  <si>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</si>
  <si>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</si>
  <si>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</si>
  <si>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</si>
  <si>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</si>
  <si>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</si>
  <si>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</si>
  <si>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</si>
  <si>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</si>
  <si>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</si>
  <si>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</si>
  <si>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</si>
  <si>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</si>
  <si>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</si>
  <si>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</si>
  <si>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</si>
  <si>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</si>
  <si>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</si>
  <si>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</si>
  <si>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</si>
  <si>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</si>
  <si>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</si>
  <si>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</si>
  <si>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</si>
  <si>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</si>
  <si>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</si>
  <si>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</si>
  <si>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</si>
  <si>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</si>
  <si>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</si>
  <si>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</si>
  <si>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</si>
  <si>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</si>
  <si>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</si>
  <si>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</si>
  <si>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</si>
  <si>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</si>
  <si>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</si>
  <si>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</si>
  <si>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</si>
  <si>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</si>
  <si>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</si>
  <si>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</si>
  <si>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</si>
  <si>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</si>
  <si>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</si>
  <si>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</si>
  <si>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</si>
  <si>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</si>
  <si>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</si>
  <si>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</si>
  <si>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</si>
  <si>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</si>
  <si>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</si>
  <si>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</si>
  <si>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</si>
  <si>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</si>
  <si>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</si>
  <si>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</si>
  <si>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</si>
  <si>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</si>
  <si>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</si>
  <si>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</si>
  <si>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</si>
  <si>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</si>
  <si>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</si>
  <si>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</si>
  <si>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</si>
  <si>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</si>
  <si>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</si>
  <si>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</si>
  <si>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</si>
  <si>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</si>
  <si>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</si>
  <si>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</si>
  <si>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</si>
  <si>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</si>
  <si>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</si>
  <si>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</si>
  <si>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</si>
  <si>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</si>
  <si>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</si>
  <si>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</si>
  <si>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</si>
  <si>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</si>
  <si>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</si>
  <si>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</si>
  <si>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</si>
  <si>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</si>
  <si>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</si>
  <si>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</si>
  <si>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</si>
  <si>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</si>
  <si>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</si>
  <si>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</si>
  <si>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</si>
  <si>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</si>
  <si>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</si>
  <si>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</si>
  <si>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</si>
  <si>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</si>
  <si>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</si>
  <si>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</si>
  <si>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</si>
  <si>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</si>
  <si>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</si>
  <si>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</si>
  <si>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</si>
  <si>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</si>
  <si>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</si>
  <si>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</si>
  <si>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</si>
  <si>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</si>
  <si>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</si>
  <si>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</si>
  <si>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</si>
  <si>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</si>
  <si>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</si>
  <si>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</si>
  <si>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</si>
  <si>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</si>
  <si>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</si>
  <si>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</si>
  <si>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</si>
  <si>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</si>
  <si>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</si>
  <si>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</si>
  <si>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</si>
  <si>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</si>
  <si>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</si>
  <si>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</si>
  <si>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</si>
  <si>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</si>
  <si>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</si>
  <si>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</si>
  <si>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</si>
  <si>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</si>
  <si>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</si>
  <si>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</si>
  <si>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</si>
  <si>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</si>
  <si>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</si>
  <si>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</si>
  <si>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</si>
  <si>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</si>
  <si>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</si>
  <si>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</si>
  <si>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</si>
  <si>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</si>
  <si>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</si>
  <si>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</si>
  <si>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</si>
  <si>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</si>
  <si>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</si>
  <si>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</si>
  <si>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</si>
  <si>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</si>
  <si>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</si>
  <si>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</si>
  <si>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</si>
  <si>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</si>
  <si>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</si>
  <si>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</si>
  <si>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</si>
  <si>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</si>
  <si>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</si>
  <si>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</si>
  <si>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</si>
  <si>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</si>
  <si>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</si>
  <si>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</si>
  <si>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</si>
  <si>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</si>
  <si>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</si>
  <si>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</si>
  <si>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</si>
  <si>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</si>
  <si>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</si>
  <si>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</si>
  <si>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</si>
  <si>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</si>
  <si>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</si>
  <si>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</si>
  <si>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</si>
  <si>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</si>
  <si>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</si>
  <si>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</si>
  <si>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</si>
  <si>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</si>
  <si>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</si>
  <si>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</si>
  <si>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</si>
  <si>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</si>
  <si>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</si>
  <si>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</si>
  <si>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</si>
  <si>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</si>
  <si>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</si>
  <si>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</si>
  <si>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</si>
  <si>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</si>
  <si>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</si>
  <si>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</si>
  <si>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</si>
  <si>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</si>
  <si>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</si>
  <si>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</si>
  <si>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</si>
  <si>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</si>
  <si>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</si>
  <si>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</si>
  <si>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</si>
  <si>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</si>
  <si>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</si>
  <si>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</si>
  <si>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</si>
  <si>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</si>
  <si>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</si>
  <si>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</si>
  <si>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</si>
  <si>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</si>
  <si>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</si>
  <si>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</si>
  <si>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</si>
  <si>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</si>
  <si>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</si>
  <si>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</si>
  <si>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</si>
  <si>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</si>
  <si>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</si>
  <si>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</si>
  <si>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</si>
  <si>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</si>
  <si>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</si>
  <si>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</si>
  <si>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</si>
  <si>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</si>
  <si>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</si>
  <si>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</si>
  <si>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</si>
  <si>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</si>
  <si>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</si>
  <si>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</si>
  <si>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</si>
  <si>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</si>
  <si>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</si>
  <si>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</si>
  <si>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</si>
  <si>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</si>
  <si>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</si>
  <si>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</si>
  <si>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</si>
  <si>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</si>
  <si>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</si>
  <si>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</si>
  <si>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</si>
  <si>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</si>
  <si>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</si>
  <si>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</si>
  <si>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</si>
  <si>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</si>
  <si>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</si>
  <si>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</si>
  <si>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</si>
  <si>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</si>
  <si>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</si>
  <si>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</si>
  <si>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</si>
  <si>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</si>
  <si>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</si>
  <si>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</si>
  <si>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</si>
  <si>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</si>
  <si>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</si>
  <si>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</si>
  <si>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</si>
  <si>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</si>
  <si>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</si>
  <si>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</si>
  <si>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</si>
  <si>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</si>
  <si>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</si>
  <si>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</si>
  <si>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</si>
  <si>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</si>
  <si>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</si>
  <si>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</si>
  <si>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</si>
  <si>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</si>
  <si>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</si>
  <si>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</si>
  <si>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</si>
  <si>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</si>
  <si>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</si>
  <si>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</si>
  <si>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</si>
  <si>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</si>
  <si>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</si>
  <si>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</si>
  <si>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</si>
  <si>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</si>
  <si>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</si>
  <si>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</si>
  <si>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</si>
  <si>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</si>
  <si>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</si>
  <si>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</si>
  <si>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</si>
  <si>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</si>
  <si>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</si>
  <si>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</si>
  <si>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</si>
  <si>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</si>
  <si>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</si>
  <si>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</si>
  <si>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</si>
  <si>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</si>
  <si>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</si>
  <si>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</si>
  <si>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</si>
  <si>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</si>
  <si>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</si>
  <si>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</si>
  <si>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</si>
  <si>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</si>
  <si>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</si>
  <si>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</si>
  <si>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</si>
  <si>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</si>
  <si>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</si>
  <si>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</si>
  <si>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</si>
  <si>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</si>
  <si>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</si>
  <si>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</si>
  <si>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</si>
  <si>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</si>
  <si>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</si>
  <si>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</si>
  <si>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</si>
  <si>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</si>
  <si>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</si>
  <si>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</si>
  <si>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</si>
  <si>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</si>
  <si>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</si>
  <si>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</si>
  <si>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</si>
  <si>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</si>
  <si>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</si>
  <si>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</si>
  <si>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</si>
  <si>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</si>
  <si>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</si>
  <si>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</si>
  <si>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</si>
  <si>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</si>
  <si>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</si>
  <si>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</si>
  <si>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</si>
  <si>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</si>
  <si>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</si>
  <si>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</si>
  <si>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</si>
  <si>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</si>
  <si>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</si>
  <si>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</si>
  <si>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</si>
  <si>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</si>
  <si>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</si>
  <si>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</si>
  <si>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</si>
  <si>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</si>
  <si>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</si>
  <si>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</si>
  <si>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</si>
  <si>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</si>
  <si>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</si>
  <si>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</si>
  <si>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</si>
  <si>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</si>
  <si>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</si>
  <si>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</si>
  <si>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</si>
  <si>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</si>
  <si>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</si>
  <si>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</si>
  <si>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</si>
  <si>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</si>
  <si>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</si>
  <si>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</si>
  <si>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</si>
  <si>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</si>
  <si>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</si>
  <si>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</si>
  <si>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</si>
  <si>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</si>
  <si>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</si>
  <si>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</si>
  <si>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</si>
  <si>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</si>
  <si>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</si>
  <si>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</si>
  <si>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</si>
  <si>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</si>
  <si>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</si>
  <si>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</si>
  <si>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</si>
  <si>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</si>
  <si>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</si>
  <si>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</si>
  <si>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</si>
  <si>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</si>
  <si>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</si>
  <si>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</si>
  <si>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</si>
  <si>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</si>
  <si>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</si>
  <si>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</si>
  <si>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</si>
  <si>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</si>
  <si>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</si>
  <si>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</si>
  <si>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</si>
  <si>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</si>
  <si>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</si>
  <si>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</si>
  <si>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</si>
  <si>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</si>
  <si>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</si>
  <si>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</si>
  <si>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</si>
  <si>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</si>
  <si>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</si>
  <si>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</si>
  <si>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</si>
  <si>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</si>
  <si>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</si>
  <si>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</si>
  <si>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</si>
  <si>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</si>
  <si>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</si>
  <si>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</si>
  <si>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</si>
  <si>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</si>
  <si>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</si>
  <si>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</si>
  <si>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</si>
  <si>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</si>
  <si>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</si>
  <si>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</si>
  <si>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</si>
  <si>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</si>
  <si>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</si>
  <si>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</si>
  <si>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</si>
  <si>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</si>
  <si>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</si>
  <si>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</si>
  <si>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</si>
  <si>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</si>
  <si>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</si>
  <si>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</si>
  <si>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</si>
  <si>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</si>
  <si>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</si>
  <si>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</si>
  <si>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</si>
  <si>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</si>
  <si>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</si>
  <si>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</si>
  <si>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</si>
  <si>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</si>
  <si>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</si>
  <si>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</si>
  <si>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</si>
  <si>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</si>
  <si>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</si>
  <si>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</si>
  <si>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</si>
  <si>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</si>
  <si>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</si>
  <si>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</si>
  <si>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</si>
  <si>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</si>
  <si>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</si>
  <si>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</si>
  <si>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</si>
  <si>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</si>
  <si>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</si>
  <si>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</si>
  <si>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</si>
  <si>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</si>
  <si>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</si>
  <si>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</si>
  <si>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</si>
  <si>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</si>
  <si>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</si>
  <si>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</si>
  <si>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</si>
  <si>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</si>
  <si>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</si>
  <si>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</si>
  <si>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</si>
  <si>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</si>
  <si>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</si>
  <si>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</si>
  <si>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</si>
  <si>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</si>
  <si>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</si>
  <si>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</si>
  <si>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</si>
  <si>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</si>
  <si>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</si>
  <si>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</si>
  <si>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</si>
  <si>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</si>
  <si>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</si>
  <si>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</si>
  <si>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</si>
  <si>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</si>
  <si>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</si>
  <si>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</si>
  <si>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</si>
  <si>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</si>
  <si>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</si>
  <si>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</si>
  <si>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</si>
  <si>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</si>
  <si>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</si>
  <si>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</si>
  <si>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</si>
  <si>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</si>
  <si>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</si>
  <si>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</si>
  <si>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</si>
  <si>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</si>
  <si>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</si>
  <si>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</si>
  <si>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</si>
  <si>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</si>
  <si>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</si>
  <si>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</si>
  <si>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</si>
  <si>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</si>
  <si>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</si>
  <si>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</si>
  <si>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</si>
  <si>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</si>
  <si>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</si>
  <si>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</si>
  <si>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</si>
  <si>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</si>
  <si>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</si>
  <si>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</si>
  <si>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</si>
  <si>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</si>
  <si>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</si>
  <si>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</si>
  <si>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</si>
  <si>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</si>
  <si>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</si>
  <si>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</si>
  <si>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</si>
  <si>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</si>
  <si>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</si>
  <si>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</si>
  <si>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</si>
  <si>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</si>
  <si>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</si>
  <si>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</si>
  <si>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</si>
  <si>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</si>
  <si>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</si>
  <si>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</si>
  <si>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</si>
  <si>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</si>
  <si>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</si>
  <si>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</si>
  <si>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</si>
  <si>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</si>
  <si>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</si>
  <si>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</si>
  <si>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</si>
  <si>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</si>
  <si>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</si>
  <si>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</si>
  <si>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</si>
  <si>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</si>
  <si>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</si>
  <si>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</si>
  <si>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</si>
  <si>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</si>
  <si>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</si>
  <si>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</si>
  <si>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</si>
  <si>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</si>
  <si>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</si>
  <si>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</si>
  <si>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</si>
  <si>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</si>
  <si>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</si>
  <si>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</si>
  <si>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</si>
  <si>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</si>
  <si>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</si>
  <si>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</si>
  <si>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</si>
  <si>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</si>
  <si>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</si>
  <si>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</si>
  <si>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</si>
  <si>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</si>
  <si>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</si>
  <si>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</si>
  <si>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</si>
  <si>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</si>
  <si>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</si>
  <si>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</si>
  <si>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</si>
  <si>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</si>
  <si>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</si>
  <si>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</si>
  <si>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</si>
  <si>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</si>
  <si>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</si>
  <si>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</si>
  <si>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</si>
  <si>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</si>
  <si>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</si>
  <si>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</si>
  <si>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</si>
  <si>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</si>
  <si>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</si>
  <si>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</si>
  <si>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</si>
  <si>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</si>
  <si>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</si>
  <si>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</si>
  <si>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</si>
  <si>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</si>
  <si>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</si>
  <si>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</si>
  <si>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</si>
  <si>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</si>
  <si>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</si>
  <si>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</si>
  <si>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</si>
  <si>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</si>
  <si>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</si>
  <si>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</si>
  <si>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</si>
  <si>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</si>
  <si>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</si>
  <si>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</si>
  <si>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</si>
  <si>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</si>
  <si>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</si>
  <si>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</si>
  <si>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</si>
  <si>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</si>
  <si>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</si>
  <si>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</si>
  <si>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</si>
  <si>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</si>
  <si>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</si>
  <si>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</si>
  <si>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</si>
  <si>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</si>
  <si>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</si>
  <si>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</si>
  <si>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</si>
  <si>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</si>
  <si>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</si>
  <si>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</si>
  <si>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</si>
  <si>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</si>
  <si>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</si>
  <si>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</si>
  <si>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</si>
  <si>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</si>
  <si>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</si>
  <si>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</si>
  <si>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</si>
  <si>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</si>
  <si>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</si>
  <si>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</si>
  <si>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</si>
  <si>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</si>
  <si>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</si>
  <si>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</si>
  <si>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</si>
  <si>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</si>
  <si>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</si>
  <si>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</si>
  <si>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</si>
  <si>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</si>
  <si>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</si>
  <si>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</si>
  <si>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</si>
  <si>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</si>
  <si>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</si>
  <si>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</si>
  <si>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</si>
  <si>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</si>
  <si>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</si>
  <si>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</si>
  <si>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</si>
  <si>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</si>
  <si>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</si>
  <si>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</si>
  <si>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</si>
  <si>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</si>
  <si>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</si>
  <si>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</si>
  <si>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</si>
  <si>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</si>
  <si>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</si>
  <si>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</si>
  <si>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</si>
  <si>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</si>
  <si>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</si>
  <si>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</si>
  <si>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</si>
  <si>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</si>
  <si>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</si>
  <si>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</si>
  <si>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</si>
  <si>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</si>
  <si>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</si>
  <si>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</si>
  <si>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</si>
  <si>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</si>
  <si>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</si>
  <si>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</si>
  <si>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</si>
  <si>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</si>
  <si>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</si>
  <si>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</si>
  <si>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</si>
  <si>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</si>
  <si>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</si>
  <si>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</si>
  <si>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</si>
  <si>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</si>
  <si>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</si>
  <si>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</si>
  <si>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</si>
  <si>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</si>
  <si>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</si>
  <si>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</si>
  <si>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</si>
  <si>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</si>
  <si>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</si>
  <si>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</si>
  <si>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</si>
  <si>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</si>
  <si>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</si>
  <si>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</si>
  <si>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</si>
  <si>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</si>
  <si>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</si>
  <si>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</si>
  <si>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</si>
  <si>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</si>
  <si>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</si>
  <si>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</si>
  <si>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</si>
  <si>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</si>
  <si>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</si>
  <si>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</si>
  <si>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</si>
  <si>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</si>
  <si>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</si>
  <si>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</si>
  <si>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</si>
  <si>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</si>
  <si>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</si>
  <si>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</si>
  <si>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</si>
  <si>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</si>
  <si>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</si>
  <si>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</si>
  <si>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</si>
  <si>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</si>
  <si>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</si>
  <si>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</si>
  <si>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</si>
  <si>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</si>
  <si>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</si>
  <si>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</si>
  <si>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</si>
  <si>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</si>
  <si>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</si>
  <si>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</si>
  <si>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</si>
  <si>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</si>
  <si>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</si>
  <si>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</si>
  <si>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</si>
  <si>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</si>
  <si>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</si>
  <si>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</si>
  <si>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</si>
  <si>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</si>
  <si>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</si>
  <si>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</si>
  <si>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</si>
  <si>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</si>
  <si>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</si>
  <si>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</si>
  <si>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</si>
  <si>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</si>
  <si>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</si>
  <si>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</si>
  <si>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</si>
  <si>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</si>
  <si>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</si>
  <si>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</si>
  <si>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</si>
  <si>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</si>
  <si>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</si>
  <si>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</si>
  <si>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</si>
  <si>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</si>
  <si>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</si>
  <si>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</si>
  <si>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</si>
  <si>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</si>
  <si>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</si>
  <si>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</si>
  <si>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</si>
  <si>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</si>
  <si>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</si>
  <si>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</si>
  <si>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</si>
  <si>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</si>
  <si>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</si>
  <si>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</si>
  <si>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</si>
  <si>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</si>
  <si>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</si>
  <si>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</si>
  <si>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</si>
  <si>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</si>
  <si>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</si>
  <si>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</si>
  <si>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</si>
  <si>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</si>
  <si>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</si>
  <si>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</si>
  <si>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</si>
  <si>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</si>
  <si>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</si>
  <si>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</si>
  <si>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</si>
  <si>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</si>
  <si>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</si>
  <si>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</si>
  <si>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</si>
  <si>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</si>
  <si>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</si>
  <si>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</si>
  <si>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</si>
  <si>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</si>
  <si>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</si>
  <si>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</si>
  <si>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</si>
  <si>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</si>
  <si>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</si>
  <si>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</si>
  <si>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</si>
  <si>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</si>
  <si>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</si>
  <si>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</si>
  <si>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</si>
  <si>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</si>
  <si>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</si>
  <si>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</si>
  <si>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</si>
  <si>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</si>
  <si>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</si>
  <si>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</si>
  <si>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</si>
  <si>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</si>
  <si>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</si>
  <si>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</si>
  <si>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</si>
  <si>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</si>
  <si>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</si>
  <si>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</si>
  <si>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</si>
  <si>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</si>
  <si>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</si>
  <si>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</si>
  <si>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</si>
  <si>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</si>
  <si>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</si>
  <si>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</si>
  <si>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</si>
  <si>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</si>
  <si>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</si>
  <si>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</si>
  <si>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</si>
  <si>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</si>
  <si>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</si>
  <si>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</si>
  <si>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</si>
  <si>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</si>
  <si>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</si>
  <si>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</si>
  <si>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</si>
  <si>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</si>
  <si>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</si>
  <si>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</si>
  <si>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</si>
  <si>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</si>
  <si>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</si>
  <si>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</si>
  <si>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</si>
  <si>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</si>
  <si>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</si>
  <si>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</si>
  <si>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</si>
  <si>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</si>
  <si>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</si>
  <si>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</si>
  <si>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</si>
  <si>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</si>
  <si>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</si>
  <si>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</si>
  <si>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</si>
  <si>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</si>
  <si>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</si>
  <si>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</si>
  <si>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</si>
  <si>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</si>
  <si>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</si>
  <si>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</si>
  <si>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</si>
  <si>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</si>
  <si>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</si>
  <si>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</si>
  <si>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</si>
  <si>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</si>
  <si>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</si>
  <si>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</si>
  <si>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</si>
  <si>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</si>
  <si>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</si>
  <si>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</si>
  <si>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</si>
  <si>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</si>
  <si>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</si>
  <si>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</si>
  <si>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</si>
  <si>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</si>
  <si>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</si>
  <si>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</si>
  <si>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</si>
  <si>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</si>
  <si>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</si>
  <si>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</si>
  <si>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</si>
  <si>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</si>
  <si>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</si>
  <si>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</si>
  <si>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</si>
  <si>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</si>
  <si>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</si>
  <si>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</si>
  <si>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</si>
  <si>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</si>
  <si>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</si>
  <si>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</si>
  <si>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</si>
  <si>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</si>
  <si>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</si>
  <si>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</si>
  <si>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</si>
  <si>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</si>
  <si>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</si>
  <si>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</si>
  <si>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</si>
  <si>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</si>
  <si>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</si>
  <si>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</si>
  <si>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</si>
  <si>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</si>
  <si>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</si>
  <si>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</si>
  <si>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</si>
  <si>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</si>
  <si>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</si>
  <si>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</si>
  <si>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</si>
  <si>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</si>
  <si>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</si>
  <si>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</si>
  <si>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</si>
  <si>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</si>
  <si>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</si>
  <si>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</si>
  <si>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</si>
  <si>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</si>
  <si>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</si>
  <si>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</si>
  <si>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</si>
  <si>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</si>
  <si>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</si>
  <si>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</si>
  <si>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</si>
  <si>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</si>
  <si>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</si>
  <si>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</si>
  <si>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</si>
  <si>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</si>
  <si>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</si>
  <si>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</si>
  <si>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</si>
  <si>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</si>
  <si>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</si>
  <si>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</si>
  <si>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</si>
  <si>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</si>
  <si>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</si>
  <si>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</si>
  <si>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</si>
  <si>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</si>
  <si>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</si>
  <si>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</si>
  <si>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</si>
  <si>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</si>
  <si>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</si>
  <si>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</si>
  <si>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</si>
  <si>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</si>
  <si>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</si>
  <si>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</si>
  <si>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</si>
  <si>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</si>
  <si>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</si>
  <si>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</si>
  <si>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</si>
  <si>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</si>
  <si>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</si>
  <si>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</si>
  <si>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</si>
  <si>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</si>
  <si>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</si>
  <si>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</si>
  <si>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</si>
  <si>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</si>
  <si>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</si>
  <si>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</si>
  <si>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</si>
  <si>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</si>
  <si>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</si>
  <si>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</si>
  <si>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</si>
  <si>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</si>
  <si>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</si>
  <si>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</si>
  <si>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</si>
  <si>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</si>
  <si>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</si>
  <si>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</si>
  <si>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</si>
  <si>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</si>
  <si>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</si>
  <si>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</si>
  <si>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</si>
  <si>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</si>
  <si>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</si>
  <si>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</si>
  <si>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</si>
  <si>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</si>
  <si>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</si>
  <si>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</si>
  <si>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</si>
  <si>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</si>
  <si>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</si>
  <si>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</si>
  <si>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</si>
  <si>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</si>
  <si>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</si>
  <si>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</si>
  <si>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</si>
  <si>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</si>
  <si>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</si>
  <si>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</si>
  <si>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</si>
  <si>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</si>
  <si>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</si>
  <si>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</si>
  <si>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</si>
  <si>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</si>
  <si>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</si>
  <si>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</si>
  <si>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</si>
  <si>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</si>
  <si>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</si>
  <si>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</si>
  <si>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</si>
  <si>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</si>
  <si>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</si>
  <si>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</si>
  <si>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</si>
  <si>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</si>
  <si>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</si>
  <si>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</si>
  <si>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</si>
  <si>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</si>
  <si>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</si>
  <si>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</si>
  <si>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</si>
  <si>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</si>
  <si>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</si>
  <si>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</si>
  <si>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</si>
  <si>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</si>
  <si>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</si>
  <si>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</si>
  <si>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</si>
  <si>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</si>
  <si>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</si>
  <si>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</si>
  <si>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</si>
  <si>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</si>
  <si>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</si>
  <si>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</si>
  <si>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</si>
  <si>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</si>
  <si>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</si>
  <si>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</si>
  <si>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</si>
  <si>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</si>
  <si>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</si>
  <si>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</si>
  <si>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</si>
  <si>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</si>
  <si>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</si>
  <si>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</si>
  <si>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</si>
  <si>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</si>
  <si>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</si>
  <si>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</si>
  <si>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</si>
  <si>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</si>
  <si>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</si>
  <si>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</si>
  <si>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</si>
  <si>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</si>
  <si>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</si>
  <si>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</si>
  <si>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</si>
  <si>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</si>
  <si>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</si>
  <si>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</si>
  <si>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</si>
  <si>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</si>
  <si>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</si>
  <si>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</si>
  <si>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</si>
  <si>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</si>
  <si>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</si>
  <si>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</si>
  <si>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</si>
  <si>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</si>
  <si>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</si>
  <si>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</si>
  <si>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</si>
  <si>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</si>
  <si>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</si>
  <si>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</si>
  <si>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</si>
  <si>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</si>
  <si>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</si>
  <si>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</si>
  <si>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</si>
  <si>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</si>
  <si>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</si>
  <si>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</si>
  <si>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</si>
  <si>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</si>
  <si>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</si>
  <si>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</si>
  <si>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</si>
  <si>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</si>
  <si>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</si>
  <si>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</si>
  <si>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</si>
  <si>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</si>
  <si>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</si>
  <si>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</si>
  <si>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</si>
  <si>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</si>
  <si>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</si>
  <si>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</si>
  <si>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</si>
  <si>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</si>
  <si>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</si>
  <si>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</si>
  <si>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</si>
  <si>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</si>
  <si>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</si>
  <si>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</si>
  <si>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</si>
  <si>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</si>
  <si>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</si>
  <si>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</si>
  <si>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</si>
  <si>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</si>
  <si>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</si>
  <si>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</si>
  <si>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</si>
  <si>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</si>
  <si>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</si>
  <si>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</si>
  <si>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</si>
  <si>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</si>
  <si>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</si>
  <si>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</si>
  <si>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</si>
  <si>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</si>
  <si>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</si>
  <si>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</si>
  <si>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</si>
  <si>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</si>
  <si>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</si>
  <si>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</si>
  <si>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</si>
  <si>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</si>
  <si>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</si>
  <si>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</si>
  <si>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</si>
  <si>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</si>
  <si>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</si>
  <si>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</si>
  <si>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</si>
  <si>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</si>
  <si>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</si>
  <si>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</si>
  <si>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</si>
  <si>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</si>
  <si>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</si>
  <si>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</si>
  <si>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</si>
  <si>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</si>
  <si>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</si>
  <si>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</si>
  <si>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</si>
  <si>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</si>
  <si>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</si>
  <si>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</si>
  <si>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</si>
  <si>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</si>
  <si>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</si>
  <si>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</si>
  <si>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</si>
  <si>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</si>
  <si>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</si>
  <si>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</si>
  <si>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</si>
  <si>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</si>
  <si>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</si>
  <si>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</si>
  <si>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</si>
  <si>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</si>
  <si>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</si>
  <si>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</si>
  <si>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</si>
  <si>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</si>
  <si>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</si>
  <si>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</si>
  <si>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</si>
  <si>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</si>
  <si>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</si>
  <si>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</si>
  <si>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</si>
  <si>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</si>
  <si>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</si>
  <si>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</si>
  <si>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</si>
  <si>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</si>
  <si>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</si>
  <si>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</si>
  <si>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</si>
  <si>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</si>
  <si>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</si>
  <si>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</si>
  <si>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</si>
  <si>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</si>
  <si>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</si>
  <si>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</si>
  <si>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</si>
  <si>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</si>
  <si>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</si>
  <si>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</si>
  <si>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</si>
  <si>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</si>
  <si>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</si>
  <si>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</si>
  <si>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</si>
  <si>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</si>
  <si>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</si>
  <si>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</si>
  <si>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</si>
  <si>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</si>
  <si>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</si>
  <si>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</si>
  <si>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</si>
  <si>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</si>
  <si>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</si>
  <si>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</si>
  <si>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</si>
  <si>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</si>
  <si>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</si>
  <si>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</si>
  <si>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</si>
  <si>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</si>
  <si>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</si>
  <si>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</si>
  <si>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</si>
  <si>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</si>
  <si>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</si>
  <si>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</si>
  <si>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</si>
  <si>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</si>
  <si>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</si>
  <si>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</si>
  <si>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</si>
  <si>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</si>
  <si>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</si>
  <si>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</si>
  <si>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</si>
  <si>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</si>
  <si>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</si>
  <si>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</si>
  <si>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</si>
  <si>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</si>
  <si>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</si>
  <si>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</si>
  <si>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</si>
  <si>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</si>
  <si>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</si>
  <si>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</si>
  <si>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</si>
  <si>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</si>
  <si>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</si>
  <si>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</si>
  <si>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</si>
  <si>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</si>
  <si>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</si>
  <si>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</si>
  <si>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</si>
  <si>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</si>
  <si>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</si>
  <si>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</si>
  <si>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</si>
  <si>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</si>
  <si>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</si>
  <si>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</si>
  <si>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</si>
  <si>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</si>
  <si>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</si>
  <si>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</si>
  <si>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</si>
  <si>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</si>
  <si>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</si>
  <si>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</si>
  <si>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</si>
  <si>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</si>
  <si>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</si>
  <si>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</si>
  <si>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</si>
  <si>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</si>
  <si>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</si>
  <si>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</si>
  <si>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</si>
  <si>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</si>
  <si>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</si>
  <si>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</si>
  <si>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</si>
  <si>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</si>
  <si>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</si>
  <si>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</si>
  <si>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</si>
  <si>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</si>
  <si>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</si>
  <si>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</si>
  <si>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</si>
  <si>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</si>
  <si>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</si>
  <si>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</si>
  <si>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</si>
  <si>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</si>
  <si>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</si>
  <si>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</si>
  <si>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</si>
  <si>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</si>
  <si>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</si>
  <si>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</si>
  <si>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</si>
  <si>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</si>
  <si>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</si>
  <si>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</si>
  <si>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</si>
  <si>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</si>
  <si>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</si>
  <si>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</si>
  <si>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</si>
  <si>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</si>
  <si>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</si>
  <si>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</si>
  <si>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</si>
  <si>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</si>
  <si>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</si>
  <si>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</si>
  <si>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</si>
  <si>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</si>
  <si>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</si>
  <si>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</si>
  <si>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</si>
  <si>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</si>
  <si>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</si>
  <si>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</si>
  <si>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</si>
  <si>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</si>
  <si>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</si>
  <si>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</si>
  <si>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</si>
  <si>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</si>
  <si>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</si>
  <si>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</si>
  <si>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</si>
  <si>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</si>
  <si>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</si>
  <si>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</si>
  <si>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</si>
  <si>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</si>
  <si>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</si>
  <si>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</si>
  <si>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</si>
  <si>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</si>
  <si>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</si>
  <si>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</si>
  <si>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</si>
  <si>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</si>
  <si>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</si>
  <si>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</si>
  <si>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</si>
  <si>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</si>
  <si>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</si>
  <si>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</si>
  <si>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</si>
  <si>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</si>
  <si>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</si>
  <si>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</si>
  <si>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</si>
  <si>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</si>
  <si>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</si>
  <si>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</si>
  <si>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</si>
  <si>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</si>
  <si>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</si>
  <si>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</si>
  <si>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</si>
  <si>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</si>
  <si>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</si>
  <si>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</si>
  <si>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</si>
  <si>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</si>
  <si>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</si>
  <si>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</si>
  <si>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</si>
  <si>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</si>
  <si>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</si>
  <si>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</si>
  <si>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</si>
  <si>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</si>
  <si>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</si>
  <si>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</si>
  <si>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</si>
  <si>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</si>
  <si>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</si>
  <si>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</si>
  <si>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</si>
  <si>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</si>
  <si>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</si>
  <si>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</si>
  <si>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</si>
  <si>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</si>
  <si>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</si>
  <si>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</si>
  <si>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</si>
  <si>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</si>
  <si>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</si>
  <si>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</si>
  <si>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</si>
  <si>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</si>
  <si>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</si>
  <si>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</si>
  <si>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</si>
  <si>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</si>
  <si>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</si>
  <si>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</si>
  <si>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</si>
  <si>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</si>
  <si>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</si>
  <si>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</si>
  <si>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</si>
  <si>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</si>
  <si>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</si>
  <si>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</si>
  <si>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</si>
  <si>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</si>
  <si>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</si>
  <si>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</si>
  <si>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</si>
  <si>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</si>
  <si>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</si>
  <si>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</si>
  <si>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</si>
  <si>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</si>
  <si>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</si>
  <si>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</si>
  <si>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</si>
  <si>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</si>
  <si>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</si>
  <si>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</si>
  <si>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</si>
  <si>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</si>
  <si>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</si>
  <si>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</si>
  <si>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</si>
  <si>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</si>
  <si>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</si>
  <si>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</si>
  <si>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</si>
  <si>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</si>
  <si>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</si>
  <si>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</si>
  <si>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</si>
  <si>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</si>
  <si>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</si>
  <si>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</si>
  <si>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</si>
  <si>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</si>
  <si>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</si>
  <si>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</si>
  <si>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</si>
  <si>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</si>
  <si>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</si>
  <si>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</si>
  <si>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</si>
  <si>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</si>
  <si>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</si>
  <si>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</si>
  <si>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</si>
  <si>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</si>
  <si>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</si>
  <si>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</si>
  <si>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</si>
  <si>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</si>
  <si>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</si>
  <si>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</si>
  <si>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</si>
  <si>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</si>
  <si>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</si>
  <si>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</si>
  <si>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</si>
  <si>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</si>
  <si>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</si>
  <si>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</si>
  <si>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</si>
  <si>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</si>
  <si>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</si>
  <si>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</si>
  <si>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</si>
  <si>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</si>
  <si>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</si>
  <si>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</si>
  <si>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</si>
  <si>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</si>
  <si>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</si>
  <si>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</si>
  <si>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</si>
  <si>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</si>
  <si>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</si>
  <si>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</si>
  <si>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</si>
  <si>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</si>
  <si>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</si>
  <si>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</si>
  <si>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</si>
  <si>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</si>
  <si>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</si>
  <si>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</si>
  <si>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</si>
  <si>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</si>
  <si>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</si>
  <si>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</si>
  <si>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</si>
  <si>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</si>
  <si>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</si>
  <si>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</si>
  <si>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</si>
  <si>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</si>
  <si>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</si>
  <si>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</si>
  <si>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</si>
  <si>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</si>
  <si>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</si>
  <si>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</si>
  <si>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</si>
  <si>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</si>
  <si>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</si>
  <si>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</si>
  <si>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</si>
  <si>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</si>
  <si>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</si>
  <si>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</si>
  <si>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</si>
  <si>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</si>
  <si>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</si>
  <si>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</si>
  <si>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</si>
  <si>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</si>
  <si>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</si>
  <si>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</si>
  <si>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</si>
  <si>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</si>
  <si>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</si>
  <si>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</si>
  <si>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</si>
  <si>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</si>
  <si>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</si>
  <si>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</si>
  <si>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</si>
  <si>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</si>
  <si>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</si>
  <si>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</si>
  <si>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</si>
  <si>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</si>
  <si>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</si>
  <si>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</si>
  <si>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</si>
  <si>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</si>
  <si>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</si>
  <si>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</si>
  <si>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</si>
  <si>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</si>
  <si>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</si>
  <si>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</si>
  <si>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</si>
  <si>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</si>
  <si>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</si>
  <si>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</si>
  <si>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</si>
  <si>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</si>
  <si>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</si>
  <si>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</si>
  <si>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</si>
  <si>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</si>
  <si>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</si>
  <si>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</si>
  <si>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</si>
  <si>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</si>
  <si>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</si>
  <si>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</si>
  <si>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</si>
  <si>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</si>
  <si>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</si>
  <si>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</si>
  <si>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</si>
  <si>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</si>
  <si>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</si>
  <si>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</si>
  <si>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</si>
  <si>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</si>
  <si>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</si>
  <si>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</si>
  <si>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</si>
  <si>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</si>
  <si>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</si>
  <si>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</si>
  <si>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</si>
  <si>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</si>
  <si>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</si>
  <si>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</si>
  <si>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</si>
  <si>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</si>
  <si>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</si>
  <si>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</si>
  <si>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</si>
  <si>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</si>
  <si>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</si>
  <si>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</si>
  <si>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</si>
  <si>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</si>
  <si>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</si>
  <si>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</si>
  <si>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</si>
  <si>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</si>
  <si>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</si>
  <si>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</si>
  <si>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</si>
  <si>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</si>
  <si>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</si>
  <si>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</si>
  <si>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</si>
  <si>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</si>
  <si>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</si>
  <si>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</si>
  <si>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</si>
  <si>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</si>
  <si>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</si>
  <si>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</si>
  <si>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</si>
  <si>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</si>
  <si>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</si>
  <si>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</si>
  <si>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</si>
  <si>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</si>
  <si>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</si>
  <si>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</si>
  <si>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</si>
  <si>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</si>
  <si>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</si>
  <si>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</si>
  <si>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</si>
  <si>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</si>
  <si>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</si>
  <si>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</si>
  <si>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</si>
  <si>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</si>
  <si>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</si>
  <si>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</si>
  <si>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</si>
  <si>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</si>
  <si>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</si>
  <si>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</si>
  <si>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</si>
  <si>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</si>
  <si>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</si>
  <si>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</si>
  <si>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</si>
  <si>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</si>
  <si>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</si>
  <si>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</si>
  <si>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</si>
  <si>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</si>
  <si>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</si>
  <si>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</si>
  <si>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</si>
  <si>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</si>
  <si>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</si>
  <si>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</si>
  <si>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</si>
  <si>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</si>
  <si>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</si>
  <si>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</si>
  <si>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</si>
  <si>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</si>
  <si>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</si>
  <si>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</si>
  <si>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</si>
  <si>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</si>
  <si>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</si>
  <si>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</si>
  <si>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</si>
  <si>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</si>
  <si>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</si>
  <si>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</si>
  <si>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</si>
  <si>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</si>
  <si>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</si>
  <si>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</si>
  <si>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</si>
  <si>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</si>
  <si>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</si>
  <si>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</si>
  <si>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</si>
  <si>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</si>
  <si>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</si>
  <si>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</si>
  <si>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</si>
  <si>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</si>
  <si>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</si>
  <si>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</si>
  <si>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</si>
  <si>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</si>
  <si>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</si>
  <si>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</si>
  <si>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</si>
  <si>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</si>
  <si>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</si>
  <si>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</si>
  <si>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</si>
  <si>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</si>
  <si>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</si>
  <si>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</si>
  <si>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</si>
  <si>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</si>
  <si>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</si>
  <si>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</si>
  <si>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</si>
  <si>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</si>
  <si>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</si>
  <si>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</si>
  <si>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</si>
  <si>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</si>
  <si>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</si>
  <si>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</si>
  <si>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</si>
  <si>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</si>
  <si>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</si>
  <si>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</si>
  <si>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</si>
  <si>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</si>
  <si>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</si>
  <si>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</si>
  <si>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</si>
  <si>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</si>
  <si>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</si>
  <si>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</si>
  <si>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</si>
  <si>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</si>
  <si>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</si>
  <si>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</si>
  <si>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</si>
  <si>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</si>
  <si>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</si>
  <si>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</si>
  <si>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</si>
  <si>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</si>
  <si>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</si>
  <si>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</si>
  <si>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</si>
  <si>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</si>
  <si>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</si>
  <si>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</si>
  <si>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</si>
  <si>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</si>
  <si>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</si>
  <si>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</si>
  <si>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</si>
  <si>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</si>
  <si>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</si>
  <si>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</si>
  <si>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</si>
  <si>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</si>
  <si>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</si>
  <si>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</si>
  <si>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</si>
  <si>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</si>
  <si>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</si>
  <si>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</si>
  <si>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</si>
  <si>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</si>
  <si>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</si>
  <si>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</si>
  <si>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</si>
  <si>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</si>
  <si>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</si>
  <si>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</si>
  <si>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</si>
  <si>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</si>
  <si>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</si>
  <si>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</si>
  <si>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</si>
  <si>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</si>
  <si>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</si>
  <si>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</si>
  <si>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</si>
  <si>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</si>
  <si>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</si>
  <si>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</si>
  <si>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</si>
  <si>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</si>
  <si>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</si>
  <si>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</si>
  <si>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</si>
  <si>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</si>
  <si>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</si>
  <si>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</si>
  <si>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</si>
  <si>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</si>
  <si>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</si>
  <si>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</si>
  <si>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</si>
  <si>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</si>
  <si>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</si>
  <si>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</si>
  <si>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</si>
  <si>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</si>
  <si>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</si>
  <si>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</si>
  <si>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</si>
  <si>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</si>
  <si>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</si>
  <si>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</si>
  <si>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</si>
  <si>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</si>
  <si>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</si>
  <si>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</si>
  <si>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</si>
  <si>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</si>
  <si>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</si>
  <si>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</si>
  <si>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</si>
  <si>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</si>
  <si>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</si>
  <si>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</si>
  <si>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</si>
  <si>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</si>
  <si>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</si>
  <si>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</si>
  <si>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</si>
  <si>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</si>
  <si>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</si>
  <si>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</si>
  <si>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</si>
  <si>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</si>
  <si>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</si>
  <si>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</si>
  <si>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</si>
  <si>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</si>
  <si>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</si>
  <si>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</si>
  <si>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</si>
  <si>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</si>
  <si>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</si>
  <si>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</si>
  <si>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</si>
  <si>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</si>
  <si>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</si>
  <si>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</si>
  <si>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</si>
  <si>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</si>
  <si>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</si>
  <si>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</si>
  <si>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</si>
  <si>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</si>
  <si>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</si>
  <si>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</si>
  <si>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</si>
  <si>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</si>
  <si>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</si>
  <si>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</si>
  <si>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</si>
  <si>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</si>
  <si>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</si>
  <si>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</si>
  <si>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</si>
  <si>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</si>
  <si>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</si>
  <si>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</si>
  <si>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</si>
  <si>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</si>
  <si>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</si>
  <si>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</si>
  <si>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</si>
  <si>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</si>
  <si>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</si>
  <si>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</si>
  <si>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</si>
  <si>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</si>
  <si>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</si>
  <si>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</si>
  <si>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</si>
  <si>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</si>
  <si>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</si>
  <si>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</si>
  <si>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</si>
  <si>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</si>
  <si>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</si>
  <si>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</si>
  <si>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</si>
  <si>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</si>
  <si>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</si>
  <si>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</si>
  <si>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</si>
  <si>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</si>
  <si>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</si>
  <si>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</si>
  <si>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</si>
  <si>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</si>
  <si>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</si>
  <si>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</si>
  <si>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</si>
  <si>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</si>
  <si>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</si>
  <si>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</si>
  <si>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</si>
  <si>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</si>
  <si>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</si>
  <si>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</si>
  <si>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</si>
  <si>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</si>
  <si>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</si>
  <si>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</si>
  <si>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</si>
  <si>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</si>
  <si>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</si>
  <si>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</si>
  <si>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</si>
  <si>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</si>
  <si>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</si>
  <si>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</si>
  <si>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</si>
  <si>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</si>
  <si>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</si>
  <si>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</si>
  <si>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</si>
  <si>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</si>
  <si>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</si>
  <si>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</si>
  <si>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</si>
  <si>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</si>
  <si>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</si>
  <si>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</si>
  <si>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</si>
  <si>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</si>
  <si>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</si>
  <si>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</si>
  <si>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</si>
  <si>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</si>
  <si>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</si>
  <si>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</si>
  <si>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</si>
  <si>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</si>
  <si>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</si>
  <si>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</si>
  <si>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</si>
  <si>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</si>
  <si>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</si>
  <si>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</si>
  <si>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</si>
  <si>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</si>
  <si>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</si>
  <si>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</si>
  <si>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</si>
  <si>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</si>
  <si>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</si>
  <si>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</si>
  <si>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</si>
  <si>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</si>
  <si>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</si>
  <si>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</si>
  <si>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</si>
  <si>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</si>
  <si>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</si>
  <si>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</si>
  <si>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</si>
  <si>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</si>
  <si>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</si>
  <si>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</si>
  <si>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</si>
  <si>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</si>
  <si>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</si>
  <si>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</si>
  <si>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</si>
  <si>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</si>
  <si>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</si>
  <si>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</si>
  <si>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</si>
  <si>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</si>
  <si>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</si>
  <si>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</si>
  <si>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</si>
  <si>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</si>
  <si>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</si>
  <si>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</si>
  <si>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</si>
  <si>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</si>
  <si>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</si>
  <si>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</si>
  <si>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</si>
  <si>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</si>
  <si>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</si>
  <si>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</si>
  <si>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</si>
  <si>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</si>
  <si>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</si>
  <si>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</si>
  <si>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</si>
  <si>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</si>
  <si>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</si>
  <si>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</si>
  <si>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</si>
  <si>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</si>
  <si>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</si>
  <si>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</si>
  <si>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</si>
  <si>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</si>
  <si>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</si>
  <si>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</si>
  <si>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</si>
  <si>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</si>
  <si>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</si>
  <si>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</si>
  <si>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</si>
  <si>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</si>
  <si>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</si>
  <si>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</si>
  <si>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</si>
  <si>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</si>
  <si>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</si>
  <si>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</si>
  <si>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</si>
  <si>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</si>
  <si>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</si>
  <si>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</si>
  <si>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</si>
  <si>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</si>
  <si>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</si>
  <si>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</si>
  <si>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</si>
  <si>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</si>
  <si>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</si>
  <si>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</si>
  <si>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</si>
  <si>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</si>
  <si>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</si>
  <si>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</si>
  <si>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</si>
  <si>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</si>
  <si>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</si>
  <si>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</si>
  <si>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</si>
  <si>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</si>
  <si>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</si>
  <si>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</si>
  <si>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</si>
  <si>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</si>
  <si>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</si>
  <si>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</si>
  <si>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</si>
  <si>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</si>
  <si>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</si>
  <si>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</si>
  <si>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</si>
  <si>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</si>
  <si>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</si>
  <si>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</si>
  <si>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</si>
  <si>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</si>
  <si>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</si>
  <si>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</si>
  <si>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</si>
  <si>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</si>
  <si>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</si>
  <si>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</si>
  <si>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</si>
  <si>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</si>
  <si>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</si>
  <si>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</si>
  <si>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</si>
  <si>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</si>
  <si>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</si>
  <si>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</si>
  <si>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</si>
  <si>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</si>
  <si>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</si>
  <si>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</si>
  <si>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</si>
  <si>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</si>
  <si>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</si>
  <si>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</si>
  <si>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</si>
  <si>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</si>
  <si>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</si>
  <si>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</si>
  <si>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</si>
  <si>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</si>
  <si>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</si>
  <si>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</si>
  <si>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</si>
  <si>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</si>
  <si>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</si>
  <si>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</si>
  <si>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</si>
  <si>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</si>
  <si>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</si>
  <si>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</si>
  <si>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</si>
  <si>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</si>
  <si>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</si>
  <si>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</si>
  <si>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</si>
  <si>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</si>
  <si>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</si>
  <si>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</si>
  <si>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</si>
  <si>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</si>
  <si>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</si>
  <si>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</si>
  <si>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</si>
  <si>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</si>
  <si>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</si>
  <si>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</si>
  <si>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</si>
  <si>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</si>
  <si>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</si>
  <si>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</si>
  <si>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</si>
  <si>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</si>
  <si>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</si>
  <si>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</si>
  <si>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</si>
  <si>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</si>
  <si>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</si>
  <si>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</si>
  <si>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</si>
  <si>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</si>
  <si>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</si>
  <si>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</si>
  <si>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</si>
  <si>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</si>
  <si>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</si>
  <si>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</si>
  <si>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</si>
  <si>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</si>
  <si>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</si>
  <si>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</si>
  <si>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</si>
  <si>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</si>
  <si>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</si>
  <si>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</si>
  <si>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</si>
  <si>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</si>
  <si>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</si>
  <si>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</si>
  <si>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</si>
  <si>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</si>
  <si>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</si>
  <si>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</si>
  <si>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</si>
  <si>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</si>
  <si>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</si>
  <si>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</si>
  <si>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</si>
  <si>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</si>
  <si>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</si>
  <si>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</si>
  <si>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</si>
  <si>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</si>
  <si>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</si>
  <si>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</si>
  <si>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</si>
  <si>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</si>
  <si>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</si>
  <si>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</si>
  <si>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</si>
  <si>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</si>
  <si>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</si>
  <si>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</si>
  <si>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</si>
  <si>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</si>
  <si>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</si>
  <si>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</si>
  <si>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</si>
  <si>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</si>
  <si>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</si>
  <si>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</si>
  <si>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</si>
  <si>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</si>
  <si>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</si>
  <si>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</si>
  <si>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</si>
  <si>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</si>
  <si>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</si>
  <si>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</si>
  <si>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</si>
  <si>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</si>
  <si>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</si>
  <si>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</si>
  <si>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</si>
  <si>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</si>
  <si>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</si>
  <si>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</si>
  <si>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</si>
  <si>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</si>
  <si>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</si>
  <si>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</si>
  <si>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</si>
  <si>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</si>
  <si>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</si>
  <si>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</si>
  <si>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</si>
  <si>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</si>
  <si>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</si>
  <si>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</si>
  <si>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</si>
  <si>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</si>
  <si>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</si>
  <si>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</si>
  <si>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</si>
  <si>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</si>
  <si>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</si>
  <si>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</si>
  <si>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</si>
  <si>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</si>
  <si>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</si>
  <si>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</si>
  <si>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</si>
  <si>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</si>
  <si>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</si>
  <si>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</si>
  <si>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</si>
  <si>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</si>
  <si>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</si>
  <si>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</si>
  <si>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</si>
  <si>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</si>
  <si>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</si>
  <si>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</si>
  <si>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</si>
  <si>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</si>
  <si>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</si>
  <si>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</si>
  <si>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</si>
  <si>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</si>
  <si>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</si>
  <si>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</si>
  <si>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</si>
  <si>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</si>
  <si>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</si>
  <si>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</si>
  <si>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</si>
  <si>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</si>
  <si>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</si>
  <si>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</si>
  <si>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</si>
  <si>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</si>
  <si>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</si>
  <si>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</si>
  <si>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</si>
  <si>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</si>
  <si>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</si>
  <si>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</si>
  <si>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</si>
  <si>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</si>
  <si>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</si>
  <si>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</si>
  <si>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</si>
  <si>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</si>
  <si>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</si>
  <si>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</si>
  <si>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</si>
  <si>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</si>
  <si>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</si>
  <si>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</si>
  <si>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</si>
  <si>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</si>
  <si>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</si>
  <si>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</si>
  <si>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</si>
  <si>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</si>
  <si>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</si>
  <si>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</si>
  <si>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</si>
  <si>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</si>
  <si>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</si>
  <si>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</si>
  <si>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</si>
  <si>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</si>
  <si>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</si>
  <si>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</si>
  <si>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</si>
  <si>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</si>
  <si>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</si>
  <si>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</si>
  <si>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</si>
  <si>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</si>
  <si>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</si>
  <si>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</si>
  <si>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</si>
  <si>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</si>
  <si>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</si>
  <si>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</si>
  <si>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</si>
  <si>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</si>
  <si>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</si>
  <si>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</si>
  <si>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</si>
  <si>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</si>
  <si>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</si>
  <si>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</si>
  <si>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</si>
  <si>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</si>
  <si>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</si>
  <si>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</si>
  <si>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</si>
  <si>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</si>
  <si>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</si>
  <si>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</si>
  <si>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</si>
  <si>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</si>
  <si>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</si>
  <si>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</si>
  <si>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</si>
  <si>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</si>
  <si>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</si>
  <si>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</si>
  <si>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</si>
  <si>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</si>
  <si>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</si>
  <si>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</si>
  <si>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</si>
  <si>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</si>
  <si>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</si>
  <si>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</si>
  <si>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</si>
  <si>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</si>
  <si>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</si>
  <si>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</si>
  <si>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</si>
  <si>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</si>
  <si>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</si>
  <si>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</si>
  <si>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</si>
  <si>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</si>
  <si>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</si>
  <si>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</si>
  <si>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</si>
  <si>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</si>
  <si>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</si>
  <si>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</si>
  <si>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</si>
  <si>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</si>
  <si>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</si>
  <si>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</si>
  <si>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</si>
  <si>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</si>
  <si>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</si>
  <si>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</si>
  <si>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</si>
  <si>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</si>
  <si>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</si>
  <si>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</si>
  <si>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</si>
  <si>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</si>
  <si>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</si>
  <si>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</si>
  <si>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</si>
  <si>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</si>
  <si>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</si>
  <si>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</si>
  <si>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</si>
  <si>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</si>
  <si>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</si>
  <si>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</si>
  <si>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</si>
  <si>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</si>
  <si>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</si>
  <si>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</si>
  <si>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</si>
  <si>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</si>
  <si>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</si>
  <si>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</si>
  <si>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</si>
  <si>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</si>
  <si>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</si>
  <si>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</si>
  <si>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</si>
  <si>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</si>
  <si>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</si>
  <si>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</si>
  <si>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</si>
  <si>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</si>
  <si>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</si>
  <si>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</si>
  <si>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</si>
  <si>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</si>
  <si>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</si>
  <si>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</si>
  <si>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</si>
  <si>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</si>
  <si>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</si>
  <si>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</si>
  <si>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</si>
  <si>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</si>
  <si>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</si>
  <si>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</si>
  <si>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</si>
  <si>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</si>
  <si>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</si>
  <si>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</si>
  <si>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</si>
  <si>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</si>
  <si>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</si>
  <si>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</si>
  <si>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</si>
  <si>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</si>
  <si>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</si>
  <si>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</si>
  <si>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</si>
  <si>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</si>
  <si>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</si>
  <si>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</si>
  <si>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</si>
  <si>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</si>
  <si>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</si>
  <si>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</si>
  <si>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</si>
  <si>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</si>
  <si>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</si>
  <si>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</si>
  <si>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</si>
  <si>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</si>
  <si>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</si>
  <si>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</si>
  <si>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</si>
  <si>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</si>
  <si>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</si>
  <si>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</si>
  <si>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</si>
  <si>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</si>
  <si>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</si>
  <si>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</si>
  <si>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</si>
  <si>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</si>
  <si>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</si>
  <si>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</si>
  <si>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</si>
  <si>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</si>
  <si>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</si>
  <si>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</si>
  <si>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</si>
  <si>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</si>
  <si>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</si>
  <si>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</si>
  <si>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</si>
  <si>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</si>
  <si>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</si>
  <si>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</si>
  <si>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</si>
  <si>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</si>
  <si>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</si>
  <si>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</si>
  <si>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</si>
  <si>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</si>
  <si>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</si>
  <si>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</si>
  <si>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</si>
  <si>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</si>
  <si>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</si>
  <si>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</si>
  <si>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</si>
  <si>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</si>
  <si>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</si>
  <si>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</si>
  <si>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</si>
  <si>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</si>
  <si>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</si>
  <si>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</si>
  <si>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</si>
  <si>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</si>
  <si>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</si>
  <si>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</si>
  <si>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</si>
  <si>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</si>
  <si>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</si>
  <si>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</si>
  <si>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</si>
  <si>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</si>
  <si>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</si>
  <si>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</si>
  <si>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</si>
  <si>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</si>
  <si>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</si>
  <si>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</si>
  <si>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</si>
  <si>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</si>
  <si>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</si>
  <si>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</si>
  <si>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</si>
  <si>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</si>
  <si>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</si>
  <si>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</si>
  <si>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</si>
  <si>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</si>
  <si>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</si>
  <si>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</si>
  <si>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</si>
  <si>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</si>
  <si>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</si>
  <si>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</si>
  <si>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</si>
  <si>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</si>
  <si>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</si>
  <si>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</si>
  <si>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</si>
  <si>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</si>
  <si>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</si>
  <si>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</si>
  <si>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</si>
  <si>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</si>
  <si>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</si>
  <si>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</si>
  <si>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</si>
  <si>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</si>
  <si>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</si>
  <si>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</si>
  <si>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</si>
  <si>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</si>
  <si>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</si>
  <si>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</si>
  <si>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</si>
  <si>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</si>
  <si>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</si>
  <si>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</si>
  <si>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</si>
  <si>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</si>
  <si>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</si>
  <si>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</si>
  <si>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</si>
  <si>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</si>
  <si>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</si>
  <si>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</si>
  <si>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</si>
  <si>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</si>
  <si>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</si>
  <si>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</si>
  <si>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</si>
  <si>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</si>
  <si>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</si>
  <si>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</si>
  <si>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</si>
  <si>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</si>
  <si>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</si>
  <si>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</si>
  <si>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</si>
  <si>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</si>
  <si>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</si>
  <si>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</si>
  <si>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</si>
  <si>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</si>
  <si>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</si>
  <si>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</si>
  <si>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</si>
  <si>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</si>
  <si>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</si>
  <si>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</si>
  <si>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</si>
  <si>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</si>
  <si>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</si>
  <si>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</si>
  <si>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</si>
  <si>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</si>
  <si>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</si>
  <si>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</si>
  <si>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</si>
  <si>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</si>
  <si>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</si>
  <si>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</si>
  <si>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</si>
  <si>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</si>
  <si>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</si>
  <si>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</si>
  <si>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</si>
  <si>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</si>
  <si>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</si>
  <si>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</si>
  <si>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</si>
  <si>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</si>
  <si>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</si>
  <si>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</si>
  <si>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</si>
  <si>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</si>
  <si>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</si>
  <si>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</si>
  <si>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</si>
  <si>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</si>
  <si>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</si>
  <si>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</si>
  <si>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</si>
  <si>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</si>
  <si>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</si>
  <si>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</si>
  <si>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</si>
  <si>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</si>
  <si>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</si>
  <si>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</si>
  <si>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</si>
  <si>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</si>
  <si>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</si>
  <si>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</si>
  <si>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</si>
  <si>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</si>
  <si>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</si>
  <si>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</si>
  <si>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</si>
  <si>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</si>
  <si>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</si>
  <si>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</si>
  <si>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</si>
  <si>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</si>
  <si>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</si>
  <si>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</si>
  <si>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</si>
  <si>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</si>
  <si>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</si>
  <si>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</si>
  <si>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</si>
  <si>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</si>
  <si>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</si>
  <si>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</si>
  <si>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</si>
  <si>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</si>
  <si>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</si>
  <si>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</si>
  <si>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</si>
  <si>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</si>
  <si>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</si>
  <si>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</si>
  <si>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</si>
  <si>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</si>
  <si>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</si>
  <si>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</si>
  <si>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</si>
  <si>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</si>
  <si>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</si>
  <si>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</si>
  <si>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</si>
  <si>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</si>
  <si>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</si>
  <si>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</si>
  <si>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</si>
  <si>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</si>
  <si>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</si>
  <si>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</si>
  <si>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</si>
  <si>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</si>
  <si>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</si>
  <si>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</si>
  <si>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</si>
  <si>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</si>
  <si>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</si>
  <si>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</si>
  <si>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</si>
  <si>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</si>
  <si>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</si>
  <si>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</si>
  <si>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</si>
  <si>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</si>
  <si>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</si>
  <si>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</si>
  <si>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</si>
  <si>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</si>
  <si>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</si>
  <si>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</si>
  <si>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</si>
  <si>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</si>
  <si>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</si>
  <si>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</si>
  <si>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</si>
  <si>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</si>
  <si>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</si>
  <si>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</si>
  <si>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</si>
  <si>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</si>
  <si>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</si>
  <si>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</si>
  <si>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</si>
  <si>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</si>
  <si>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</si>
  <si>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</si>
  <si>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</si>
  <si>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</si>
  <si>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</si>
  <si>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</si>
  <si>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</si>
  <si>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</si>
  <si>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</si>
  <si>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</si>
  <si>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</si>
  <si>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</si>
  <si>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</si>
  <si>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</si>
  <si>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</si>
  <si>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</si>
  <si>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</si>
  <si>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</si>
  <si>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</si>
  <si>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</si>
  <si>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</si>
  <si>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</si>
  <si>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</si>
  <si>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</si>
  <si>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</si>
  <si>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</si>
  <si>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</si>
  <si>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</si>
  <si>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</si>
  <si>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</si>
  <si>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</si>
  <si>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</si>
  <si>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</si>
  <si>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</si>
  <si>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</si>
  <si>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</si>
  <si>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</si>
  <si>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</si>
  <si>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</si>
  <si>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</si>
  <si>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</si>
  <si>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</si>
  <si>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</si>
  <si>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</si>
  <si>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</si>
  <si>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</si>
  <si>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</si>
  <si>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</si>
  <si>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</si>
  <si>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</si>
  <si>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</si>
  <si>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</si>
  <si>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</si>
  <si>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</si>
  <si>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</si>
  <si>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</si>
  <si>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</si>
  <si>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</si>
  <si>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</si>
  <si>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</si>
  <si>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</si>
  <si>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</si>
  <si>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</si>
  <si>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</si>
  <si>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</si>
  <si>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</si>
  <si>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</si>
  <si>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</si>
  <si>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</si>
  <si>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</si>
  <si>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</si>
  <si>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</si>
  <si>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</si>
  <si>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</si>
  <si>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</si>
  <si>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</si>
  <si>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</si>
  <si>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</si>
  <si>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</si>
  <si>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</si>
  <si>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</si>
  <si>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</si>
  <si>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</si>
  <si>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</si>
  <si>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</si>
  <si>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</si>
  <si>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</si>
  <si>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</si>
  <si>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</si>
  <si>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</si>
  <si>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</si>
  <si>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</si>
  <si>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</si>
  <si>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</si>
  <si>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</si>
  <si>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</si>
  <si>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</si>
  <si>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</si>
  <si>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</si>
  <si>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</si>
  <si>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</si>
  <si>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</si>
  <si>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</si>
  <si>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</si>
  <si>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</si>
  <si>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</si>
  <si>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</si>
  <si>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</si>
  <si>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</si>
  <si>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</si>
  <si>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</si>
  <si>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</si>
  <si>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</si>
  <si>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</si>
  <si>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</si>
  <si>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</si>
  <si>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</si>
  <si>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</si>
  <si>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</si>
  <si>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</si>
  <si>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</si>
  <si>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</si>
  <si>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</si>
  <si>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</si>
  <si>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</si>
  <si>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</si>
  <si>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</si>
  <si>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</si>
  <si>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</si>
  <si>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</si>
  <si>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</si>
  <si>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</si>
  <si>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</si>
  <si>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</si>
  <si>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</si>
  <si>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</si>
  <si>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</si>
  <si>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</si>
  <si>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</si>
  <si>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</si>
  <si>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</si>
  <si>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</si>
  <si>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</si>
  <si>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</si>
  <si>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</si>
  <si>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</si>
  <si>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</si>
  <si>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</si>
  <si>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</si>
  <si>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</si>
  <si>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</si>
  <si>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</si>
  <si>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</si>
  <si>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</si>
  <si>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</si>
  <si>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</si>
  <si>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</si>
  <si>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</si>
  <si>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</si>
  <si>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</si>
  <si>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</si>
  <si>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</si>
  <si>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</si>
  <si>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</si>
  <si>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</si>
  <si>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</si>
  <si>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</si>
  <si>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</si>
  <si>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</si>
  <si>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</si>
  <si>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</si>
  <si>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</si>
  <si>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</si>
  <si>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</si>
  <si>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</si>
  <si>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</si>
  <si>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</si>
  <si>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</si>
  <si>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</si>
  <si>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</si>
  <si>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</si>
  <si>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</si>
  <si>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</si>
  <si>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</si>
  <si>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</si>
  <si>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</si>
  <si>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</si>
  <si>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</si>
  <si>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</si>
  <si>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</si>
  <si>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</si>
  <si>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</si>
  <si>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</si>
  <si>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</si>
  <si>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</si>
  <si>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</si>
  <si>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</si>
  <si>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</si>
  <si>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</si>
  <si>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</si>
  <si>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</si>
  <si>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</si>
  <si>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</si>
  <si>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</si>
  <si>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</si>
  <si>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</si>
  <si>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</si>
  <si>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</si>
  <si>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</si>
  <si>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</si>
  <si>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</si>
  <si>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</si>
  <si>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</si>
  <si>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</si>
  <si>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</si>
  <si>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</si>
  <si>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</si>
  <si>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</si>
  <si>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</si>
  <si>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</si>
  <si>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</si>
  <si>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</si>
  <si>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</si>
  <si>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</si>
  <si>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</si>
  <si>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</si>
  <si>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</si>
  <si>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</si>
  <si>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</si>
  <si>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</si>
  <si>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</si>
  <si>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</si>
  <si>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</si>
  <si>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</si>
  <si>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</si>
  <si>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</si>
  <si>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</si>
  <si>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</si>
  <si>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</si>
  <si>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</si>
  <si>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</si>
  <si>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</si>
  <si>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</si>
  <si>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</si>
  <si>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</si>
  <si>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</si>
  <si>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</si>
  <si>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</si>
  <si>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</si>
  <si>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</si>
  <si>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</si>
  <si>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</si>
  <si>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</si>
  <si>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</si>
  <si>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</si>
  <si>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</si>
  <si>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</si>
  <si>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</si>
  <si>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</si>
  <si>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</si>
  <si>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</si>
  <si>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</si>
  <si>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</si>
  <si>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</si>
  <si>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</si>
  <si>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</si>
  <si>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</si>
  <si>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</si>
  <si>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</si>
  <si>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</si>
  <si>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</si>
  <si>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</si>
  <si>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</si>
  <si>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</si>
  <si>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</si>
  <si>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</si>
  <si>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</si>
  <si>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</si>
  <si>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</si>
  <si>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</si>
  <si>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</si>
  <si>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</si>
  <si>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</si>
  <si>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</si>
  <si>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</si>
  <si>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</si>
  <si>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</si>
  <si>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</si>
  <si>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</si>
  <si>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</si>
  <si>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</si>
  <si>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</si>
  <si>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</si>
  <si>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</si>
  <si>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</si>
  <si>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</si>
  <si>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</si>
  <si>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</si>
  <si>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</si>
  <si>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</si>
  <si>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</si>
  <si>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</si>
  <si>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</si>
  <si>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</si>
  <si>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</si>
  <si>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</si>
  <si>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</si>
  <si>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</si>
  <si>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</si>
  <si>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</si>
  <si>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</si>
  <si>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</si>
  <si>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</si>
  <si>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</si>
  <si>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</si>
  <si>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</si>
  <si>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</si>
  <si>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</si>
  <si>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</si>
  <si>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</si>
  <si>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</si>
  <si>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</si>
  <si>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</si>
  <si>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</si>
  <si>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</si>
  <si>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</si>
  <si>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</si>
  <si>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</si>
  <si>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</si>
  <si>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</si>
  <si>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</si>
  <si>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</si>
  <si>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</si>
  <si>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</si>
  <si>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</si>
  <si>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</si>
  <si>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</si>
  <si>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</si>
  <si>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</si>
  <si>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</si>
  <si>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</si>
  <si>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</si>
  <si>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</si>
  <si>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</si>
  <si>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</si>
  <si>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</si>
  <si>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</si>
  <si>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</si>
  <si>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</si>
  <si>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</si>
  <si>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</si>
  <si>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</si>
  <si>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</si>
  <si>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</si>
  <si>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</si>
  <si>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</si>
  <si>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</si>
  <si>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</si>
  <si>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</si>
  <si>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</si>
  <si>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</si>
  <si>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</si>
  <si>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</si>
  <si>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</si>
  <si>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</si>
  <si>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</si>
  <si>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</si>
  <si>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</si>
  <si>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</si>
  <si>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</si>
  <si>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</si>
  <si>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</si>
  <si>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</si>
  <si>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</si>
  <si>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</si>
  <si>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</si>
  <si>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</si>
  <si>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</si>
  <si>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</si>
  <si>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</si>
  <si>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</si>
  <si>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</si>
  <si>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</si>
  <si>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</si>
  <si>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</si>
  <si>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</si>
  <si>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</si>
  <si>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</si>
  <si>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</si>
  <si>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</si>
  <si>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</si>
  <si>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</si>
  <si>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</si>
  <si>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</si>
  <si>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</si>
  <si>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</si>
  <si>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</si>
  <si>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</si>
  <si>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</si>
  <si>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</si>
  <si>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</si>
  <si>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</si>
  <si>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</si>
  <si>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</si>
  <si>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</si>
  <si>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</si>
  <si>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</si>
  <si>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</si>
  <si>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</si>
  <si>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</si>
  <si>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</si>
  <si>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</si>
  <si>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</si>
  <si>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</si>
  <si>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</si>
  <si>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</si>
  <si>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</si>
  <si>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</si>
  <si>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</si>
  <si>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</si>
  <si>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</si>
  <si>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</si>
  <si>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</si>
  <si>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</si>
  <si>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</si>
  <si>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</si>
  <si>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</si>
  <si>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</si>
  <si>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</si>
  <si>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</si>
  <si>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</si>
  <si>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</si>
  <si>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</si>
  <si>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</si>
  <si>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</si>
  <si>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</si>
  <si>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</si>
  <si>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</si>
  <si>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</si>
  <si>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</si>
  <si>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</si>
  <si>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</si>
  <si>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</si>
  <si>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</si>
  <si>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</si>
  <si>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</si>
  <si>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</si>
  <si>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</si>
  <si>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</si>
  <si>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</si>
  <si>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</si>
  <si>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</si>
  <si>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</si>
  <si>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</si>
  <si>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</si>
  <si>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</si>
  <si>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</si>
  <si>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</si>
  <si>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</si>
  <si>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</si>
  <si>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</si>
  <si>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</si>
  <si>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</si>
  <si>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</si>
  <si>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</si>
  <si>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</si>
  <si>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</si>
  <si>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</si>
  <si>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</si>
  <si>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</si>
  <si>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</si>
  <si>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</si>
  <si>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</si>
  <si>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</si>
  <si>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</si>
  <si>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</si>
  <si>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</si>
  <si>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</si>
  <si>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</si>
  <si>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</si>
  <si>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</si>
  <si>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</si>
  <si>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</si>
  <si>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</si>
  <si>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</si>
  <si>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</si>
  <si>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</si>
  <si>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</si>
  <si>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</si>
  <si>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</si>
  <si>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</si>
  <si>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</si>
  <si>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</si>
  <si>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</si>
  <si>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</si>
  <si>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</si>
  <si>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</si>
  <si>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</si>
  <si>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</si>
  <si>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</si>
  <si>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</si>
  <si>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</si>
  <si>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</si>
  <si>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</si>
  <si>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</si>
  <si>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</si>
  <si>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</si>
  <si>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</si>
  <si>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</si>
  <si>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</si>
  <si>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</si>
  <si>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</si>
  <si>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</si>
  <si>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</si>
  <si>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</si>
  <si>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</si>
  <si>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</si>
  <si>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</si>
  <si>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</si>
  <si>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</si>
  <si>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</si>
  <si>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</si>
  <si>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</si>
  <si>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</si>
  <si>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</si>
  <si>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</si>
  <si>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</si>
  <si>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</si>
  <si>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</si>
  <si>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</si>
  <si>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</si>
  <si>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</si>
  <si>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</si>
  <si>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</si>
  <si>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</si>
  <si>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</si>
  <si>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</si>
  <si>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</si>
  <si>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</si>
  <si>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</si>
  <si>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</si>
  <si>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</si>
  <si>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</si>
  <si>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</si>
  <si>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</si>
  <si>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</si>
  <si>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</si>
  <si>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</si>
  <si>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</si>
  <si>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</si>
  <si>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</si>
  <si>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</si>
  <si>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</si>
  <si>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</si>
  <si>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</si>
  <si>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</si>
  <si>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</si>
  <si>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</si>
  <si>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</si>
  <si>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</si>
  <si>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</si>
  <si>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</si>
  <si>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</si>
  <si>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</si>
  <si>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</si>
  <si>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</si>
  <si>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</si>
  <si>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</si>
  <si>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</si>
  <si>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</si>
  <si>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</si>
  <si>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</si>
  <si>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</si>
  <si>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</si>
  <si>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</si>
  <si>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</si>
  <si>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</si>
  <si>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</si>
  <si>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</si>
  <si>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</si>
  <si>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</si>
  <si>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</si>
  <si>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</si>
  <si>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</si>
  <si>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</si>
  <si>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</si>
  <si>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</si>
  <si>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</si>
  <si>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</si>
  <si>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</si>
  <si>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</si>
  <si>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</si>
  <si>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</si>
  <si>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</si>
  <si>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</si>
  <si>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</si>
  <si>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</si>
  <si>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</si>
  <si>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</si>
  <si>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</si>
  <si>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</si>
  <si>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</si>
  <si>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</si>
  <si>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</si>
  <si>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</si>
  <si>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</si>
  <si>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</si>
  <si>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</si>
  <si>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</si>
  <si>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</si>
  <si>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</si>
  <si>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</si>
  <si>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</si>
  <si>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</si>
  <si>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</si>
  <si>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</si>
  <si>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</si>
  <si>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</si>
  <si>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</si>
  <si>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</si>
  <si>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</si>
  <si>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</si>
  <si>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</si>
  <si>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</si>
  <si>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</si>
  <si>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</si>
  <si>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</si>
  <si>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</si>
  <si>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</si>
  <si>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</si>
  <si>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</si>
  <si>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</si>
  <si>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</si>
  <si>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</si>
  <si>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</si>
  <si>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</si>
  <si>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</si>
  <si>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</si>
  <si>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</si>
  <si>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</si>
  <si>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</si>
  <si>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</si>
  <si>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</si>
  <si>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</si>
  <si>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</si>
  <si>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</si>
  <si>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</si>
  <si>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</si>
  <si>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</si>
  <si>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</si>
  <si>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</si>
  <si>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</si>
  <si>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</si>
  <si>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</si>
  <si>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</si>
  <si>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</si>
  <si>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</si>
  <si>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</si>
  <si>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</si>
  <si>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</si>
  <si>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</si>
  <si>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</si>
  <si>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</si>
  <si>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</si>
  <si>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</si>
  <si>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</si>
  <si>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</si>
  <si>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</si>
  <si>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</si>
  <si>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</si>
  <si>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</si>
  <si>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</si>
  <si>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</si>
  <si>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</si>
  <si>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</si>
  <si>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</si>
  <si>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</si>
  <si>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</si>
  <si>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</si>
  <si>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</si>
  <si>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</si>
  <si>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</si>
  <si>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</si>
  <si>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</si>
  <si>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</si>
  <si>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</si>
  <si>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</si>
  <si>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</si>
  <si>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</si>
  <si>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</si>
  <si>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</si>
  <si>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</si>
  <si>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</si>
  <si>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</si>
  <si>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</si>
  <si>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</si>
  <si>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</si>
  <si>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</si>
  <si>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</si>
  <si>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</si>
  <si>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</si>
  <si>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</si>
  <si>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</si>
  <si>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</si>
  <si>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</si>
  <si>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</si>
  <si>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</si>
  <si>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</si>
  <si>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</si>
  <si>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</si>
  <si>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</si>
  <si>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</si>
  <si>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</si>
  <si>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</si>
  <si>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</si>
  <si>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</si>
  <si>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</si>
  <si>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</si>
  <si>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</si>
  <si>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</si>
  <si>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</si>
  <si>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</si>
  <si>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</si>
  <si>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</si>
  <si>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</si>
  <si>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</si>
  <si>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</si>
  <si>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</si>
  <si>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</si>
  <si>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</si>
  <si>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</si>
  <si>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</si>
  <si>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</si>
  <si>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</si>
  <si>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</si>
  <si>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</si>
  <si>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</si>
  <si>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</si>
  <si>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</si>
  <si>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</si>
  <si>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</si>
  <si>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</si>
  <si>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</si>
  <si>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</si>
  <si>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</si>
  <si>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</si>
  <si>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</si>
  <si>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</si>
  <si>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</si>
  <si>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</si>
  <si>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</si>
  <si>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</si>
  <si>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</si>
  <si>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</si>
  <si>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</si>
  <si>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</si>
  <si>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</si>
  <si>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</si>
  <si>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</si>
  <si>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</si>
  <si>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</si>
  <si>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</si>
  <si>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</si>
  <si>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</si>
  <si>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</si>
  <si>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</si>
  <si>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</si>
  <si>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</si>
  <si>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</si>
  <si>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</si>
  <si>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</si>
  <si>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</si>
  <si>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</si>
  <si>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</si>
  <si>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</si>
  <si>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</si>
  <si>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</si>
  <si>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</si>
  <si>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</si>
  <si>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</si>
  <si>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</si>
  <si>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</si>
  <si>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</si>
  <si>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</si>
  <si>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</si>
  <si>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</si>
  <si>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</si>
  <si>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</si>
  <si>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</si>
  <si>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</si>
  <si>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</si>
  <si>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</si>
  <si>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</si>
  <si>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</si>
  <si>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</si>
  <si>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</si>
  <si>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</si>
  <si>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</si>
  <si>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</si>
  <si>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</si>
  <si>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</si>
  <si>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</si>
  <si>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</si>
  <si>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</si>
  <si>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</si>
  <si>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</si>
  <si>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</si>
  <si>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</si>
  <si>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</si>
  <si>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</si>
  <si>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</si>
  <si>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</si>
  <si>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</si>
  <si>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</si>
  <si>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</si>
  <si>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</si>
  <si>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</si>
  <si>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</si>
  <si>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</si>
  <si>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</si>
  <si>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</si>
  <si>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</si>
  <si>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</si>
  <si>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</si>
  <si>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</si>
  <si>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</si>
  <si>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</si>
  <si>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</si>
  <si>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</si>
  <si>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</si>
  <si>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</si>
  <si>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</si>
  <si>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</si>
  <si>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</si>
  <si>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</si>
  <si>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</si>
  <si>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</si>
  <si>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</si>
  <si>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</si>
  <si>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</si>
  <si>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</si>
  <si>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</si>
  <si>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</si>
  <si>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</si>
  <si>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</si>
  <si>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</si>
  <si>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</si>
  <si>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</si>
  <si>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</si>
  <si>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</si>
  <si>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</si>
  <si>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</si>
  <si>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</si>
  <si>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</si>
  <si>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</si>
  <si>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</si>
  <si>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</si>
  <si>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</si>
  <si>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</si>
  <si>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</si>
  <si>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</si>
  <si>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</si>
  <si>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</si>
  <si>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</si>
  <si>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</si>
  <si>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</si>
  <si>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</si>
  <si>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</si>
  <si>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</si>
  <si>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</si>
  <si>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</si>
  <si>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</si>
  <si>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</si>
  <si>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</si>
  <si>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</si>
  <si>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</si>
  <si>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</si>
  <si>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</si>
  <si>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</si>
  <si>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</si>
  <si>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</si>
  <si>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</si>
  <si>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</si>
  <si>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</si>
  <si>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</si>
  <si>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</si>
  <si>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</si>
  <si>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</si>
  <si>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</si>
  <si>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</si>
  <si>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</si>
  <si>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</si>
  <si>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</si>
  <si>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</si>
  <si>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</si>
  <si>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</si>
  <si>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</si>
  <si>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</si>
  <si>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</si>
  <si>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</si>
  <si>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</si>
  <si>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</si>
  <si>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</si>
  <si>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</si>
  <si>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</si>
  <si>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</si>
  <si>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</si>
  <si>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</si>
  <si>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</si>
  <si>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</si>
  <si>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</si>
  <si>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</si>
  <si>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</si>
  <si>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</si>
  <si>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</si>
  <si>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</si>
  <si>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</si>
  <si>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</si>
  <si>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</si>
  <si>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</si>
  <si>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</si>
  <si>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</si>
  <si>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</si>
  <si>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</si>
  <si>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</si>
  <si>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</si>
  <si>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</si>
  <si>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</si>
  <si>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</si>
  <si>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</si>
  <si>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</si>
  <si>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</si>
  <si>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</si>
  <si>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</si>
  <si>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</si>
  <si>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</si>
  <si>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</si>
  <si>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</si>
  <si>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</si>
  <si>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</si>
  <si>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</si>
  <si>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</si>
  <si>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</si>
  <si>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</si>
  <si>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</si>
  <si>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</si>
  <si>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</si>
  <si>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</si>
  <si>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</si>
  <si>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</si>
  <si>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</si>
  <si>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</si>
  <si>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</si>
  <si>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</si>
  <si>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</si>
  <si>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</si>
  <si>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</si>
  <si>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</si>
  <si>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</si>
  <si>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</si>
  <si>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</si>
  <si>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</si>
  <si>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</si>
  <si>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</si>
  <si>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</si>
  <si>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</si>
  <si>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</si>
  <si>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</si>
  <si>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</si>
  <si>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</si>
  <si>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</si>
  <si>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</si>
  <si>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</si>
  <si>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</si>
  <si>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</si>
  <si>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</si>
  <si>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</si>
  <si>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</si>
  <si>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</si>
  <si>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</si>
  <si>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</si>
  <si>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</si>
  <si>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</si>
  <si>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</si>
  <si>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</si>
  <si>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</si>
  <si>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</si>
  <si>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</si>
  <si>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</si>
  <si>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</si>
  <si>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</si>
  <si>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</si>
  <si>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</si>
  <si>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</si>
  <si>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</si>
  <si>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</si>
  <si>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</si>
  <si>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</si>
  <si>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</si>
  <si>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</si>
  <si>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</si>
  <si>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</si>
  <si>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</si>
  <si>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</si>
  <si>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</si>
  <si>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</si>
  <si>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</si>
  <si>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</si>
  <si>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</si>
  <si>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</si>
  <si>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</si>
  <si>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</si>
  <si>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</si>
  <si>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</si>
  <si>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</si>
  <si>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</si>
  <si>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</si>
  <si>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</si>
  <si>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</si>
  <si>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</si>
  <si>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</si>
  <si>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</si>
  <si>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</si>
  <si>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</si>
  <si>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</si>
  <si>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</si>
  <si>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</si>
  <si>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</si>
  <si>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</si>
  <si>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</si>
  <si>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</si>
  <si>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</si>
  <si>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</si>
  <si>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</si>
  <si>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</si>
  <si>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</si>
  <si>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</si>
  <si>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</si>
  <si>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</si>
  <si>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</si>
  <si>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</si>
  <si>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</si>
  <si>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</si>
  <si>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</si>
  <si>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</si>
  <si>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</si>
  <si>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</si>
  <si>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</si>
  <si>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</si>
  <si>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</si>
  <si>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</si>
  <si>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</si>
  <si>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</si>
  <si>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</si>
  <si>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</si>
  <si>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</si>
  <si>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</si>
  <si>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</si>
  <si>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</si>
  <si>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</si>
  <si>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</si>
  <si>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</si>
  <si>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</si>
  <si>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</si>
  <si>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</si>
  <si>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</si>
  <si>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</si>
  <si>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</si>
  <si>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</si>
  <si>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</si>
  <si>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</si>
  <si>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</si>
  <si>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</si>
  <si>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</si>
  <si>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</si>
  <si>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</si>
  <si>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</si>
  <si>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</si>
  <si>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</si>
  <si>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</si>
  <si>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</si>
  <si>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</si>
  <si>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</si>
  <si>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</si>
  <si>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</si>
  <si>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</si>
  <si>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</si>
  <si>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</si>
  <si>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</si>
  <si>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</si>
  <si>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</si>
  <si>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</si>
  <si>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</si>
  <si>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</si>
  <si>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</si>
  <si>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</si>
  <si>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</si>
  <si>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</si>
  <si>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</si>
  <si>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</si>
  <si>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</si>
  <si>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</si>
  <si>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</si>
  <si>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</si>
  <si>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</si>
  <si>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</si>
  <si>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</si>
  <si>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</si>
  <si>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</si>
  <si>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</si>
  <si>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</si>
  <si>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</si>
  <si>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</si>
  <si>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</si>
  <si>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</si>
  <si>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</si>
  <si>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</si>
  <si>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</si>
  <si>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</si>
  <si>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</si>
  <si>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</si>
  <si>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</si>
  <si>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</si>
  <si>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</si>
  <si>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</si>
  <si>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</si>
  <si>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</si>
  <si>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</si>
  <si>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</si>
  <si>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</si>
  <si>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</si>
  <si>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</si>
  <si>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</si>
  <si>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</si>
  <si>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</si>
  <si>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</si>
  <si>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</si>
  <si>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</si>
  <si>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</si>
  <si>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</si>
  <si>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</si>
  <si>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</si>
  <si>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</si>
  <si>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</si>
  <si>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</si>
  <si>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</si>
  <si>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</si>
  <si>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</si>
  <si>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</si>
  <si>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</si>
  <si>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</si>
  <si>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</si>
  <si>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</si>
  <si>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</si>
  <si>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</si>
  <si>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</si>
  <si>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</si>
  <si>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</si>
  <si>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</si>
  <si>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</si>
  <si>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</si>
  <si>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</si>
  <si>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</si>
  <si>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</si>
  <si>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</si>
  <si>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</si>
  <si>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</si>
  <si>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</si>
  <si>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</si>
  <si>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</si>
  <si>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</si>
  <si>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</si>
  <si>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</si>
  <si>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</si>
  <si>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</si>
  <si>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</si>
  <si>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</si>
  <si>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</si>
  <si>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</si>
  <si>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</si>
  <si>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</si>
  <si>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</si>
  <si>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</si>
  <si>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</si>
  <si>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</si>
  <si>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</si>
  <si>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</si>
  <si>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</si>
  <si>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</si>
  <si>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</si>
  <si>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</si>
  <si>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</si>
  <si>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</si>
  <si>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</si>
  <si>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</si>
  <si>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</si>
  <si>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</si>
  <si>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</si>
  <si>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</si>
  <si>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</si>
  <si>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</si>
  <si>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</si>
  <si>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</si>
  <si>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</si>
  <si>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</si>
  <si>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</si>
  <si>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</si>
  <si>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</si>
  <si>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</si>
  <si>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</si>
  <si>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</si>
  <si>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</si>
  <si>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</si>
  <si>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</si>
  <si>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</si>
  <si>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</si>
  <si>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</si>
  <si>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</si>
  <si>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</si>
  <si>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</si>
  <si>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</si>
  <si>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</si>
  <si>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</si>
  <si>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</si>
  <si>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</si>
  <si>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</si>
  <si>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</si>
  <si>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</si>
  <si>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</si>
  <si>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</si>
  <si>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</si>
  <si>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</si>
  <si>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</si>
  <si>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</si>
  <si>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</si>
  <si>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</si>
  <si>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</si>
  <si>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</si>
  <si>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</si>
  <si>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</si>
  <si>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</si>
  <si>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</si>
  <si>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</si>
  <si>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</si>
  <si>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</si>
  <si>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</si>
  <si>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</si>
  <si>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</si>
  <si>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</si>
  <si>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</si>
  <si>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</si>
  <si>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</si>
  <si>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</si>
  <si>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</si>
  <si>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</si>
  <si>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</si>
  <si>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</si>
  <si>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</si>
  <si>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</si>
  <si>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</si>
  <si>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</si>
  <si>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</si>
  <si>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</si>
  <si>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</si>
  <si>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</si>
  <si>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</si>
  <si>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</si>
  <si>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</si>
  <si>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</si>
  <si>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</si>
  <si>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</si>
  <si>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</si>
  <si>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</si>
  <si>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</si>
  <si>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</si>
  <si>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</si>
  <si>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</si>
  <si>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</si>
  <si>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</si>
  <si>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</si>
  <si>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</si>
  <si>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</si>
  <si>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</si>
  <si>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</si>
  <si>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</si>
  <si>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</si>
  <si>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</si>
  <si>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</si>
  <si>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</si>
  <si>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</si>
  <si>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</si>
  <si>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</si>
  <si>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</si>
  <si>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</si>
  <si>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</si>
  <si>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</si>
  <si>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</si>
  <si>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</si>
  <si>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</si>
  <si>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</si>
  <si>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</si>
  <si>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</si>
  <si>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</si>
  <si>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</si>
  <si>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</si>
  <si>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</si>
  <si>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</si>
  <si>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</si>
  <si>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</si>
  <si>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</si>
  <si>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</si>
  <si>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</si>
  <si>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</si>
  <si>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</si>
  <si>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</si>
  <si>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</si>
  <si>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</si>
  <si>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</si>
  <si>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</si>
  <si>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</si>
  <si>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</si>
  <si>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</si>
  <si>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</si>
  <si>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</si>
  <si>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</si>
  <si>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</si>
  <si>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</si>
  <si>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</si>
  <si>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</si>
  <si>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</si>
  <si>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</si>
  <si>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</si>
  <si>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</si>
  <si>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</si>
  <si>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</si>
  <si>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</si>
  <si>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</si>
  <si>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</si>
  <si>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</si>
  <si>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</si>
  <si>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</si>
  <si>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</si>
  <si>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</si>
  <si>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</si>
  <si>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</si>
  <si>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</si>
  <si>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</si>
  <si>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</si>
  <si>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</si>
  <si>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</si>
  <si>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</si>
  <si>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</si>
  <si>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</si>
  <si>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</si>
  <si>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</si>
  <si>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</si>
  <si>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</si>
  <si>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</si>
  <si>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</si>
  <si>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</si>
  <si>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</si>
  <si>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</si>
  <si>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</si>
  <si>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</si>
  <si>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</si>
  <si>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</si>
  <si>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</si>
  <si>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</si>
  <si>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</si>
  <si>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</si>
  <si>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</si>
  <si>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</si>
  <si>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</si>
  <si>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</si>
  <si>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</si>
  <si>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</si>
  <si>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</si>
  <si>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</si>
  <si>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</si>
  <si>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</si>
  <si>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</si>
  <si>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</si>
  <si>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</si>
  <si>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</si>
  <si>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</si>
  <si>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</si>
  <si>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</si>
  <si>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</si>
  <si>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</si>
  <si>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</si>
  <si>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</si>
  <si>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</si>
  <si>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</si>
  <si>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</si>
  <si>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</si>
  <si>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</si>
  <si>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</si>
  <si>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</si>
  <si>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</si>
  <si>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</si>
  <si>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</si>
  <si>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</si>
  <si>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</si>
  <si>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</si>
  <si>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</si>
  <si>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</si>
  <si>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</si>
  <si>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</si>
  <si>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</si>
  <si>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</si>
  <si>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</si>
  <si>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</si>
  <si>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</si>
  <si>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</si>
  <si>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</si>
  <si>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</si>
  <si>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</si>
  <si>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</si>
  <si>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</si>
  <si>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</si>
  <si>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</si>
  <si>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</si>
  <si>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</si>
  <si>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</si>
  <si>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</si>
  <si>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</si>
  <si>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</si>
  <si>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</si>
  <si>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</si>
  <si>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</si>
  <si>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</si>
  <si>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</si>
  <si>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</si>
  <si>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</si>
  <si>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</si>
  <si>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</si>
  <si>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</si>
  <si>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</si>
  <si>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</si>
  <si>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</si>
  <si>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</si>
  <si>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</si>
  <si>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</si>
  <si>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</si>
  <si>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</si>
  <si>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</si>
  <si>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</si>
  <si>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</si>
  <si>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</si>
  <si>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</si>
  <si>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</si>
  <si>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</si>
  <si>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</si>
  <si>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</si>
  <si>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</si>
  <si>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</si>
  <si>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</si>
  <si>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</si>
  <si>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</si>
  <si>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</si>
  <si>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</si>
  <si>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</si>
  <si>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</si>
  <si>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</si>
  <si>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</si>
  <si>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</si>
  <si>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</si>
  <si>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</si>
  <si>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</si>
  <si>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</si>
  <si>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</si>
  <si>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</si>
  <si>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</si>
  <si>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</si>
  <si>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</si>
  <si>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</si>
  <si>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</si>
  <si>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</si>
  <si>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</si>
  <si>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</si>
  <si>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</si>
  <si>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</si>
  <si>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</si>
  <si>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</si>
  <si>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</si>
  <si>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</si>
  <si>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</si>
  <si>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</si>
  <si>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</si>
  <si>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</si>
  <si>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</si>
  <si>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</si>
  <si>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</si>
  <si>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</si>
  <si>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</si>
  <si>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</si>
  <si>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</si>
  <si>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</si>
  <si>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</si>
  <si>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</si>
  <si>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</si>
  <si>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</si>
  <si>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</si>
  <si>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</si>
  <si>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</si>
  <si>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</si>
  <si>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</si>
  <si>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</si>
  <si>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</si>
  <si>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</si>
  <si>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</si>
  <si>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</si>
  <si>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</si>
  <si>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</si>
  <si>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</si>
  <si>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</si>
  <si>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</si>
  <si>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</si>
  <si>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</si>
  <si>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</si>
  <si>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</si>
  <si>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</si>
  <si>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</si>
  <si>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</si>
  <si>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</si>
  <si>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</si>
  <si>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</si>
  <si>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</si>
  <si>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</si>
  <si>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</si>
  <si>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</si>
  <si>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</si>
  <si>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</si>
  <si>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</si>
  <si>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</si>
  <si>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</si>
  <si>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</si>
  <si>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</si>
  <si>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</si>
  <si>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</si>
  <si>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</si>
  <si>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</si>
  <si>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</si>
  <si>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</si>
  <si>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</si>
  <si>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</si>
  <si>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</si>
  <si>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</si>
  <si>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</si>
  <si>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</si>
  <si>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</si>
  <si>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</si>
  <si>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</si>
  <si>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</si>
  <si>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</si>
  <si>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</si>
  <si>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</si>
  <si>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</si>
  <si>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</si>
  <si>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</si>
  <si>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</si>
  <si>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</si>
  <si>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</si>
  <si>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</si>
  <si>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</si>
  <si>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</si>
  <si>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</si>
  <si>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</si>
  <si>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</si>
  <si>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</si>
  <si>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</si>
  <si>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</si>
  <si>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</si>
  <si>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</si>
  <si>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</si>
  <si>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</si>
  <si>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</si>
  <si>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</si>
  <si>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</si>
  <si>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</si>
  <si>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</si>
  <si>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</si>
  <si>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</si>
  <si>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</si>
  <si>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</si>
  <si>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</si>
  <si>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</si>
  <si>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</si>
  <si>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</si>
  <si>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</si>
  <si>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</si>
  <si>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</si>
  <si>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</si>
  <si>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</si>
  <si>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</si>
  <si>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</si>
  <si>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</si>
  <si>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</si>
  <si>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</si>
  <si>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</si>
  <si>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</si>
  <si>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</si>
  <si>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</si>
  <si>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</si>
  <si>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</si>
  <si>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</si>
  <si>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</si>
  <si>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</si>
  <si>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</si>
  <si>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</si>
  <si>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</si>
  <si>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</si>
  <si>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</si>
  <si>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</si>
  <si>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</si>
  <si>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</si>
  <si>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</si>
  <si>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</si>
  <si>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</si>
  <si>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</si>
  <si>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</si>
  <si>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</si>
  <si>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</si>
  <si>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</si>
  <si>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</si>
  <si>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</si>
  <si>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</si>
  <si>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</si>
  <si>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</si>
  <si>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</si>
  <si>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</si>
  <si>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</si>
  <si>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</si>
  <si>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</si>
  <si>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</si>
  <si>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</si>
  <si>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</si>
  <si>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</si>
  <si>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</si>
  <si>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</si>
  <si>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</si>
  <si>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</si>
  <si>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</si>
  <si>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</si>
  <si>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</si>
  <si>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</si>
  <si>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</si>
  <si>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</si>
  <si>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</si>
  <si>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</si>
  <si>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</si>
  <si>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</si>
  <si>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</si>
  <si>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</si>
  <si>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</si>
  <si>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</si>
  <si>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</si>
  <si>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</si>
  <si>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</si>
  <si>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</si>
  <si>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</si>
  <si>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</si>
  <si>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</si>
  <si>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</si>
  <si>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</si>
  <si>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</si>
  <si>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</si>
  <si>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</si>
  <si>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</si>
  <si>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</si>
  <si>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</si>
  <si>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</si>
  <si>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</si>
  <si>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</si>
  <si>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</si>
  <si>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</si>
  <si>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</si>
  <si>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</si>
  <si>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</si>
  <si>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</si>
  <si>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</si>
  <si>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</si>
  <si>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</si>
  <si>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</si>
  <si>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</si>
  <si>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</si>
  <si>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</si>
  <si>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</si>
  <si>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</si>
  <si>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</si>
  <si>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</si>
  <si>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</si>
  <si>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</si>
  <si>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</si>
  <si>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</si>
  <si>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</si>
  <si>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</si>
  <si>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</si>
  <si>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</si>
  <si>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</si>
  <si>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</si>
  <si>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</si>
  <si>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</si>
  <si>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</si>
  <si>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</si>
  <si>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</si>
  <si>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</si>
  <si>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</si>
  <si>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</si>
  <si>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</si>
  <si>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</si>
  <si>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</si>
  <si>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</si>
  <si>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</si>
  <si>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</si>
  <si>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</si>
  <si>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</si>
  <si>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</si>
  <si>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</si>
  <si>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</si>
  <si>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</si>
  <si>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</si>
  <si>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</si>
  <si>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</si>
  <si>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</si>
  <si>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</si>
  <si>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</si>
  <si>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</si>
  <si>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</si>
  <si>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</si>
  <si>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</si>
  <si>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</si>
  <si>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</si>
  <si>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</si>
  <si>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</si>
  <si>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</si>
  <si>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</si>
  <si>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</si>
  <si>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</si>
  <si>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</si>
  <si>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</si>
  <si>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</si>
  <si>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</si>
  <si>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</si>
  <si>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</si>
  <si>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</si>
  <si>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</si>
  <si>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</si>
  <si>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</si>
  <si>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</si>
  <si>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</si>
  <si>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</si>
  <si>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</si>
  <si>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</si>
  <si>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</si>
  <si>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</si>
  <si>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</si>
  <si>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</si>
  <si>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</si>
  <si>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</si>
  <si>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</si>
  <si>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</si>
  <si>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</si>
  <si>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</si>
  <si>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</si>
  <si>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</si>
  <si>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</si>
  <si>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</si>
  <si>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</si>
  <si>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</si>
  <si>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</si>
  <si>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</si>
  <si>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</si>
  <si>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</si>
  <si>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</si>
  <si>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</si>
  <si>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</si>
  <si>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</si>
  <si>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</si>
  <si>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</si>
  <si>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</si>
  <si>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</si>
  <si>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</si>
  <si>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</si>
  <si>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</si>
  <si>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</si>
  <si>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</si>
  <si>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</si>
  <si>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</si>
  <si>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</si>
  <si>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</si>
  <si>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</si>
  <si>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</si>
  <si>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</si>
  <si>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</si>
  <si>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</si>
  <si>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</si>
  <si>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</si>
  <si>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</si>
  <si>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</si>
  <si>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</si>
  <si>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</si>
  <si>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</si>
  <si>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</si>
  <si>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</si>
  <si>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</si>
  <si>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</si>
  <si>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</si>
  <si>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</si>
  <si>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</si>
  <si>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</si>
  <si>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</si>
  <si>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</si>
  <si>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</si>
  <si>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</si>
  <si>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</si>
  <si>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</si>
  <si>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</si>
  <si>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</si>
  <si>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</si>
  <si>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</si>
  <si>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</si>
  <si>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</si>
  <si>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</si>
  <si>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</si>
  <si>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</si>
  <si>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</si>
  <si>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</si>
  <si>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</si>
  <si>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</si>
  <si>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</si>
  <si>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</si>
  <si>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</si>
  <si>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</si>
  <si>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</si>
  <si>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</si>
  <si>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</si>
  <si>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</si>
  <si>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</si>
  <si>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</si>
  <si>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</si>
  <si>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</si>
  <si>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</si>
  <si>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</si>
  <si>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</si>
  <si>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</si>
  <si>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</si>
  <si>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</si>
  <si>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</si>
  <si>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</si>
  <si>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</si>
  <si>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</si>
  <si>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</si>
  <si>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</si>
  <si>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</si>
  <si>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</si>
  <si>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</si>
  <si>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</si>
  <si>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</si>
  <si>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</si>
  <si>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</si>
  <si>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</si>
  <si>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</si>
  <si>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</si>
  <si>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</si>
  <si>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</si>
  <si>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</si>
  <si>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</si>
  <si>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</si>
  <si>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</si>
  <si>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</si>
  <si>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</si>
  <si>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</si>
  <si>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</si>
  <si>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</si>
  <si>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</si>
  <si>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</si>
  <si>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</si>
  <si>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</si>
  <si>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</si>
  <si>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</si>
  <si>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</si>
  <si>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</si>
  <si>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</si>
  <si>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</si>
  <si>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</si>
  <si>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</si>
  <si>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</si>
  <si>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</si>
  <si>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</si>
  <si>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</si>
  <si>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</si>
  <si>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</si>
  <si>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</si>
  <si>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</si>
  <si>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</si>
  <si>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</si>
  <si>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</si>
  <si>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</si>
  <si>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</si>
  <si>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</si>
  <si>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</si>
  <si>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</si>
  <si>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</si>
  <si>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</si>
  <si>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</si>
  <si>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</si>
  <si>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</si>
  <si>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</si>
  <si>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</si>
  <si>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</si>
  <si>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</si>
  <si>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</si>
  <si>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</si>
  <si>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</si>
  <si>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</si>
  <si>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</si>
  <si>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</si>
  <si>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</si>
  <si>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</si>
  <si>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</si>
  <si>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</si>
  <si>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</si>
  <si>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</si>
  <si>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</si>
  <si>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</si>
  <si>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</si>
  <si>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</si>
  <si>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</si>
  <si>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</si>
  <si>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</si>
  <si>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</si>
  <si>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</si>
  <si>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</si>
  <si>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</si>
  <si>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</si>
  <si>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</si>
  <si>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</si>
  <si>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</si>
  <si>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</si>
  <si>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</si>
  <si>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</si>
  <si>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</si>
  <si>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</si>
  <si>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</si>
  <si>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</si>
  <si>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</si>
  <si>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</si>
  <si>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</si>
  <si>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</si>
  <si>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</si>
  <si>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</si>
  <si>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</si>
  <si>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</si>
  <si>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</si>
  <si>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</si>
  <si>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</si>
  <si>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</si>
  <si>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</si>
  <si>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</si>
  <si>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</si>
  <si>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</si>
  <si>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</si>
  <si>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</si>
  <si>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</si>
  <si>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</si>
  <si>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</si>
  <si>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</si>
  <si>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</si>
  <si>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</si>
  <si>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</si>
  <si>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</si>
  <si>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</si>
  <si>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</si>
  <si>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</si>
  <si>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</si>
  <si>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</si>
  <si>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</si>
  <si>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</si>
  <si>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</si>
  <si>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</si>
  <si>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</si>
  <si>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</si>
  <si>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</si>
  <si>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</si>
  <si>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</si>
  <si>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</si>
  <si>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</si>
  <si>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</si>
  <si>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</si>
  <si>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</si>
  <si>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</si>
  <si>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</si>
  <si>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</si>
  <si>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</si>
  <si>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</si>
  <si>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</si>
  <si>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</si>
  <si>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</si>
  <si>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</si>
  <si>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</si>
  <si>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</si>
  <si>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</si>
  <si>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</si>
  <si>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</si>
  <si>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</si>
  <si>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</si>
  <si>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</si>
  <si>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</si>
  <si>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</si>
  <si>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</si>
  <si>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</si>
  <si>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</si>
  <si>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</si>
  <si>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</si>
  <si>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</si>
  <si>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</si>
  <si>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</si>
  <si>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</si>
  <si>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</si>
  <si>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</si>
  <si>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</si>
  <si>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</si>
  <si>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</si>
  <si>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</si>
  <si>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</si>
  <si>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</si>
  <si>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</si>
  <si>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</si>
  <si>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</si>
  <si>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</si>
  <si>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</si>
  <si>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</si>
  <si>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</si>
  <si>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</si>
  <si>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</si>
  <si>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</si>
  <si>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</si>
  <si>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</si>
  <si>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</si>
  <si>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</si>
  <si>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</si>
  <si>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</si>
  <si>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</si>
  <si>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</si>
  <si>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</si>
  <si>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</si>
  <si>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</si>
  <si>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</si>
  <si>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</si>
  <si>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</si>
  <si>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</si>
  <si>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</si>
  <si>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</si>
  <si>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</si>
  <si>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</si>
  <si>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</si>
  <si>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</si>
  <si>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</si>
  <si>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</si>
  <si>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</si>
  <si>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</si>
  <si>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</si>
  <si>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</si>
  <si>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</si>
  <si>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</si>
  <si>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</si>
  <si>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</si>
  <si>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</si>
  <si>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</si>
  <si>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</si>
  <si>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</si>
  <si>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</si>
  <si>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</si>
  <si>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</si>
  <si>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</si>
  <si>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</si>
  <si>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</si>
  <si>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</si>
  <si>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</si>
  <si>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</si>
  <si>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</si>
  <si>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</si>
  <si>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</si>
  <si>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</si>
  <si>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</si>
  <si>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</si>
  <si>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</si>
  <si>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</si>
  <si>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</si>
  <si>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</si>
  <si>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</si>
  <si>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</si>
  <si>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</si>
  <si>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</si>
  <si>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</si>
  <si>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</si>
  <si>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</si>
  <si>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</si>
  <si>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</si>
  <si>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</si>
  <si>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</si>
  <si>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</si>
  <si>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</si>
  <si>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</si>
  <si>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</si>
  <si>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</si>
  <si>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</si>
  <si>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</si>
  <si>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</si>
  <si>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</si>
  <si>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</si>
  <si>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</si>
  <si>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</si>
  <si>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</si>
  <si>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</si>
  <si>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</si>
  <si>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</si>
  <si>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</si>
  <si>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</si>
  <si>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</si>
  <si>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</si>
  <si>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</si>
  <si>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</si>
  <si>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</si>
  <si>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</si>
  <si>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</si>
  <si>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</si>
  <si>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</si>
  <si>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</si>
  <si>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</si>
  <si>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</si>
  <si>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</si>
  <si>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</si>
  <si>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</si>
  <si>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</si>
  <si>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</si>
  <si>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</si>
  <si>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</si>
  <si>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</si>
  <si>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</si>
  <si>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</si>
  <si>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</si>
  <si>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</si>
  <si>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</si>
  <si>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</si>
  <si>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</si>
  <si>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</si>
  <si>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</si>
  <si>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</si>
  <si>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</si>
  <si>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</si>
  <si>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</si>
  <si>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</si>
  <si>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</si>
  <si>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</si>
  <si>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</si>
  <si>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</si>
  <si>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</si>
  <si>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</si>
  <si>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</si>
  <si>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</si>
  <si>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</si>
  <si>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</si>
  <si>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</si>
  <si>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</si>
  <si>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</si>
  <si>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</si>
  <si>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</si>
  <si>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</si>
  <si>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</si>
  <si>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</si>
  <si>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</si>
  <si>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</si>
  <si>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</si>
  <si>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</si>
  <si>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</si>
  <si>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</si>
  <si>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</si>
  <si>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</si>
  <si>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</si>
  <si>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</si>
  <si>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</si>
  <si>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</si>
  <si>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</si>
  <si>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</si>
  <si>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</si>
  <si>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</si>
  <si>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</si>
  <si>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</si>
  <si>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</si>
  <si>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</si>
  <si>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</si>
  <si>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</si>
  <si>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</si>
  <si>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</si>
  <si>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</si>
  <si>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</si>
  <si>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</si>
  <si>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</si>
  <si>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</si>
  <si>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</si>
  <si>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</si>
  <si>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</si>
  <si>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</si>
  <si>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</si>
  <si>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</si>
  <si>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</si>
  <si>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</si>
  <si>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</si>
  <si>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</si>
  <si>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</si>
  <si>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</si>
  <si>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</si>
  <si>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</si>
  <si>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</si>
  <si>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</si>
  <si>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</si>
  <si>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</si>
  <si>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</si>
  <si>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</si>
  <si>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</si>
  <si>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</si>
  <si>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</si>
  <si>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</si>
  <si>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</si>
  <si>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</si>
  <si>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</si>
  <si>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</si>
  <si>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</si>
  <si>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</si>
  <si>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</si>
  <si>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</si>
  <si>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</si>
  <si>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</si>
  <si>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</si>
  <si>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</si>
  <si>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</si>
  <si>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</si>
  <si>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</si>
  <si>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</si>
  <si>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</si>
  <si>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</si>
  <si>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</si>
  <si>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</si>
  <si>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</si>
  <si>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</si>
  <si>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</si>
  <si>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</si>
  <si>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</si>
  <si>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</si>
  <si>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</si>
  <si>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</si>
  <si>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</si>
  <si>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</si>
  <si>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</si>
  <si>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</si>
  <si>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</si>
  <si>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</si>
  <si>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</si>
  <si>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</si>
  <si>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</si>
  <si>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</si>
  <si>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</si>
  <si>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</si>
  <si>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</si>
  <si>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</si>
  <si>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</si>
  <si>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</si>
  <si>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</si>
  <si>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</si>
  <si>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</si>
  <si>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</si>
  <si>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</si>
  <si>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</si>
  <si>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</si>
  <si>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</si>
  <si>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</si>
  <si>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</si>
  <si>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</si>
  <si>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</si>
  <si>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</si>
  <si>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</si>
  <si>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</si>
  <si>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</si>
  <si>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</si>
  <si>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</si>
  <si>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</si>
  <si>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</si>
  <si>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</si>
  <si>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</si>
  <si>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</si>
  <si>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</si>
  <si>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</si>
  <si>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</si>
  <si>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</si>
  <si>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</si>
  <si>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</si>
  <si>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</si>
  <si>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</si>
  <si>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</si>
  <si>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</si>
  <si>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</si>
  <si>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</si>
  <si>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</si>
  <si>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</si>
  <si>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</si>
  <si>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</si>
  <si>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</si>
  <si>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</si>
  <si>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</si>
  <si>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</si>
  <si>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</si>
  <si>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</si>
  <si>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</si>
  <si>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</si>
  <si>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</si>
  <si>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</si>
  <si>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</si>
  <si>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</si>
  <si>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</si>
  <si>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</si>
  <si>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</si>
  <si>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</si>
  <si>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</si>
  <si>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</si>
  <si>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</si>
  <si>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</si>
  <si>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</si>
  <si>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</si>
  <si>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</si>
  <si>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</si>
  <si>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</si>
  <si>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</si>
  <si>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</si>
  <si>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</si>
  <si>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</si>
  <si>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</si>
  <si>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</si>
  <si>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</si>
  <si>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</si>
  <si>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</si>
  <si>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</si>
  <si>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</si>
  <si>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</si>
  <si>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</si>
  <si>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</si>
  <si>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</si>
  <si>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</si>
  <si>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</si>
  <si>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</si>
  <si>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</si>
  <si>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</si>
  <si>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</si>
  <si>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</si>
  <si>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</si>
  <si>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</si>
  <si>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</si>
  <si>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</si>
  <si>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</si>
  <si>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</si>
  <si>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</si>
  <si>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</si>
  <si>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</si>
  <si>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</si>
  <si>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</si>
  <si>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</si>
  <si>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</si>
  <si>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</si>
  <si>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</si>
  <si>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</si>
  <si>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</si>
  <si>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</si>
  <si>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</si>
  <si>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</si>
  <si>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</si>
  <si>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</si>
  <si>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</si>
  <si>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</si>
  <si>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</si>
  <si>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</si>
  <si>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</si>
  <si>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</si>
  <si>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</si>
  <si>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</si>
  <si>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</si>
  <si>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</si>
  <si>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</si>
  <si>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</si>
  <si>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</si>
  <si>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</si>
  <si>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</si>
  <si>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</si>
  <si>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</si>
  <si>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</si>
  <si>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</si>
  <si>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</si>
  <si>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</si>
  <si>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</si>
  <si>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</si>
  <si>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</si>
  <si>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</si>
  <si>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</si>
  <si>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</si>
  <si>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</si>
  <si>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</si>
  <si>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</si>
  <si>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</si>
  <si>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</si>
  <si>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</si>
  <si>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</si>
  <si>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</si>
  <si>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</si>
  <si>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</si>
  <si>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</si>
  <si>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</si>
  <si>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</si>
  <si>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</si>
  <si>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</si>
  <si>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</si>
  <si>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</si>
  <si>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</si>
  <si>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</si>
  <si>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</si>
  <si>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</si>
  <si>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</si>
  <si>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</si>
  <si>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</si>
  <si>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</si>
  <si>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</si>
  <si>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</si>
  <si>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</si>
  <si>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</si>
  <si>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</si>
  <si>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</si>
  <si>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</si>
  <si>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</si>
  <si>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</si>
  <si>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</si>
  <si>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</si>
  <si>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</si>
  <si>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</si>
  <si>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</si>
  <si>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</si>
  <si>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</si>
  <si>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</si>
  <si>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</si>
  <si>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</si>
  <si>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</si>
  <si>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</si>
  <si>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</si>
  <si>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</si>
  <si>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</si>
  <si>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</si>
  <si>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</si>
  <si>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</si>
  <si>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</si>
  <si>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</si>
  <si>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</si>
  <si>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</si>
  <si>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</si>
  <si>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</si>
  <si>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</si>
  <si>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</si>
  <si>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</si>
  <si>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</si>
  <si>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</si>
  <si>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</si>
  <si>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</si>
  <si>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</si>
  <si>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</si>
  <si>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</si>
  <si>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</si>
  <si>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</si>
  <si>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</si>
  <si>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</si>
  <si>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</si>
  <si>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</si>
  <si>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</si>
  <si>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</si>
  <si>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</si>
  <si>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</si>
  <si>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</si>
  <si>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</si>
  <si>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</si>
  <si>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</si>
  <si>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</si>
  <si>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</si>
  <si>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</si>
  <si>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</si>
  <si>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</si>
  <si>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</si>
  <si>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</si>
  <si>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</si>
  <si>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</si>
  <si>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</si>
  <si>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</si>
  <si>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</si>
  <si>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</si>
  <si>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</si>
  <si>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</si>
  <si>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</si>
  <si>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</si>
  <si>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</si>
  <si>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</si>
  <si>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</si>
  <si>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</si>
  <si>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</si>
  <si>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</si>
  <si>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</si>
  <si>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</si>
  <si>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</si>
  <si>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</si>
  <si>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</si>
  <si>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</si>
  <si>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</si>
  <si>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</si>
  <si>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</si>
  <si>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</si>
  <si>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</si>
  <si>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</si>
  <si>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</si>
  <si>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</si>
  <si>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</si>
  <si>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</si>
  <si>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</si>
  <si>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</si>
  <si>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</si>
  <si>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</si>
  <si>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</si>
  <si>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</si>
  <si>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</si>
  <si>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</si>
  <si>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</si>
  <si>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</si>
  <si>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</si>
  <si>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</si>
  <si>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</si>
  <si>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</si>
  <si>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</si>
  <si>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</si>
  <si>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</si>
  <si>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</si>
  <si>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</si>
  <si>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</si>
  <si>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</si>
  <si>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</si>
  <si>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</si>
  <si>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</si>
  <si>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</si>
  <si>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</si>
  <si>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</si>
  <si>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</si>
  <si>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</si>
  <si>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</si>
  <si>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</si>
  <si>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</si>
  <si>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</si>
  <si>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</si>
  <si>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</si>
  <si>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</si>
  <si>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</si>
  <si>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</si>
  <si>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</si>
  <si>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</si>
  <si>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</si>
  <si>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</si>
  <si>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</si>
  <si>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</si>
  <si>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</si>
  <si>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</si>
  <si>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</si>
  <si>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</si>
  <si>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</si>
  <si>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</si>
  <si>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</si>
  <si>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</si>
  <si>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</si>
  <si>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</si>
  <si>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</si>
  <si>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</si>
  <si>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</si>
  <si>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</si>
  <si>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</si>
  <si>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</si>
  <si>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</si>
  <si>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</si>
  <si>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</si>
  <si>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</si>
  <si>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</si>
  <si>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</si>
  <si>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</si>
  <si>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</si>
  <si>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</si>
  <si>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</si>
  <si>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</si>
  <si>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</si>
  <si>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</si>
  <si>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</si>
  <si>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</si>
  <si>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</si>
  <si>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</si>
  <si>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</si>
  <si>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</si>
  <si>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</si>
  <si>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</si>
  <si>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</si>
  <si>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</si>
  <si>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</si>
  <si>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</si>
  <si>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</si>
  <si>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</si>
  <si>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</si>
  <si>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</si>
  <si>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</si>
  <si>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</si>
  <si>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</si>
  <si>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</si>
  <si>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</si>
  <si>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</si>
  <si>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</si>
  <si>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</si>
  <si>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</si>
  <si>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</si>
  <si>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</si>
  <si>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</si>
  <si>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</si>
  <si>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</si>
  <si>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</si>
  <si>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</si>
  <si>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</si>
  <si>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</si>
  <si>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</si>
  <si>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</si>
  <si>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</si>
  <si>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</si>
  <si>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</si>
  <si>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</si>
  <si>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</si>
  <si>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</si>
  <si>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</si>
  <si>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</si>
  <si>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</si>
  <si>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</si>
  <si>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</si>
  <si>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</si>
  <si>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</si>
  <si>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</si>
  <si>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</si>
  <si>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</si>
  <si>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</si>
  <si>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</si>
  <si>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</si>
  <si>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</si>
  <si>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</si>
  <si>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</si>
  <si>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</si>
  <si>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</si>
  <si>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</si>
  <si>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</si>
  <si>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</si>
  <si>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</si>
  <si>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</si>
  <si>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</si>
  <si>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</si>
  <si>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</si>
  <si>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</si>
  <si>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</si>
  <si>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</si>
  <si>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</si>
  <si>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</si>
  <si>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</si>
  <si>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</si>
  <si>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</si>
  <si>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</si>
  <si>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</si>
  <si>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</si>
  <si>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</si>
  <si>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</si>
  <si>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</si>
  <si>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</si>
  <si>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</si>
  <si>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</si>
  <si>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</si>
  <si>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</si>
  <si>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</si>
  <si>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</si>
  <si>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</si>
  <si>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</si>
  <si>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</si>
  <si>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</si>
  <si>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</si>
  <si>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</si>
  <si>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</si>
  <si>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</si>
  <si>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</si>
  <si>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</si>
  <si>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</si>
  <si>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</si>
  <si>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</si>
  <si>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</si>
  <si>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</si>
  <si>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</si>
  <si>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</si>
  <si>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</si>
  <si>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</si>
  <si>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</si>
  <si>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</si>
  <si>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</si>
  <si>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</si>
  <si>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</si>
  <si>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</si>
  <si>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</si>
  <si>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</si>
  <si>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</si>
  <si>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</si>
  <si>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</si>
  <si>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</si>
  <si>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</si>
  <si>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</si>
  <si>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</si>
  <si>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</si>
  <si>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</si>
  <si>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</si>
  <si>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</si>
  <si>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</si>
  <si>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</si>
  <si>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</si>
  <si>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</si>
  <si>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</si>
  <si>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</si>
  <si>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</si>
  <si>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</si>
  <si>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</si>
  <si>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</si>
  <si>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</si>
  <si>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</si>
  <si>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</si>
  <si>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</si>
  <si>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</si>
  <si>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</si>
  <si>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</si>
  <si>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</si>
  <si>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</si>
  <si>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</si>
  <si>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</si>
  <si>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</si>
  <si>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</si>
  <si>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</si>
  <si>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</si>
  <si>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</si>
  <si>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</si>
  <si>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</si>
  <si>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</si>
  <si>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</si>
  <si>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</si>
  <si>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</si>
  <si>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</si>
  <si>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</si>
  <si>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</si>
  <si>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</si>
  <si>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</si>
  <si>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</si>
  <si>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</si>
  <si>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</si>
  <si>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</si>
  <si>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</si>
  <si>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</si>
  <si>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</si>
  <si>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</si>
  <si>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</si>
  <si>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</si>
  <si>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</si>
  <si>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</si>
  <si>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</si>
  <si>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</si>
  <si>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</si>
  <si>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</si>
  <si>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</si>
  <si>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</si>
  <si>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</si>
  <si>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</si>
  <si>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</si>
  <si>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</si>
  <si>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</si>
  <si>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</si>
  <si>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</si>
  <si>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</si>
  <si>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</si>
  <si>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</si>
  <si>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</si>
  <si>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</si>
  <si>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</si>
  <si>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</si>
  <si>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</si>
  <si>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</si>
  <si>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</si>
  <si>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</si>
  <si>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</si>
  <si>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</si>
  <si>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</si>
  <si>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</si>
  <si>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</si>
  <si>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</si>
  <si>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</si>
  <si>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</si>
  <si>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</si>
  <si>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</si>
  <si>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</si>
  <si>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</si>
  <si>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</si>
  <si>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</si>
  <si>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</si>
  <si>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</si>
  <si>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</si>
  <si>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</si>
  <si>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</si>
  <si>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</si>
  <si>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</si>
  <si>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</si>
  <si>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</si>
  <si>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</si>
  <si>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</si>
  <si>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</si>
  <si>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</si>
  <si>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</si>
  <si>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</si>
  <si>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</si>
  <si>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</si>
  <si>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</si>
  <si>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</si>
  <si>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</si>
  <si>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</si>
  <si>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</si>
  <si>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</si>
  <si>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</si>
  <si>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</si>
  <si>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</si>
  <si>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</si>
  <si>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</si>
  <si>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</si>
  <si>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</si>
  <si>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</si>
  <si>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</si>
  <si>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</si>
  <si>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</si>
  <si>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</si>
  <si>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</si>
  <si>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</si>
  <si>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</si>
  <si>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</si>
  <si>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</si>
  <si>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</si>
  <si>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</si>
  <si>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</si>
  <si>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</si>
  <si>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</si>
  <si>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</si>
  <si>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</si>
  <si>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</si>
  <si>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</si>
  <si>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</si>
  <si>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</si>
  <si>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</si>
  <si>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</si>
  <si>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</si>
  <si>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</si>
  <si>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</si>
  <si>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</si>
  <si>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</si>
  <si>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</si>
  <si>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</si>
  <si>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</si>
  <si>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</si>
  <si>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</si>
  <si>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</si>
  <si>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</si>
  <si>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</si>
  <si>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</si>
  <si>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</si>
  <si>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</si>
  <si>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</si>
  <si>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</si>
  <si>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</si>
  <si>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</si>
  <si>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</si>
  <si>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</si>
  <si>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</si>
  <si>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</si>
  <si>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</si>
  <si>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</si>
  <si>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</si>
  <si>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</si>
  <si>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</si>
  <si>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</si>
  <si>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</si>
  <si>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</si>
  <si>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</si>
  <si>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</si>
  <si>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</si>
  <si>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</si>
  <si>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</si>
  <si>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</si>
  <si>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</si>
  <si>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</si>
  <si>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</si>
  <si>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</si>
  <si>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</si>
  <si>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</si>
  <si>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</si>
  <si>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</si>
  <si>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</si>
  <si>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</si>
  <si>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</si>
  <si>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</si>
  <si>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</si>
  <si>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</si>
  <si>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</si>
  <si>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</si>
  <si>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</si>
  <si>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</si>
  <si>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</si>
  <si>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</si>
  <si>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</si>
  <si>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</si>
  <si>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</si>
  <si>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</si>
  <si>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</si>
  <si>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</si>
  <si>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</si>
  <si>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</si>
  <si>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</si>
  <si>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</si>
  <si>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</si>
  <si>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</si>
  <si>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</si>
  <si>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</si>
  <si>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</si>
  <si>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</si>
  <si>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</si>
  <si>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</si>
  <si>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</si>
  <si>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</si>
  <si>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</si>
  <si>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</si>
  <si>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</si>
  <si>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</si>
  <si>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</si>
  <si>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</si>
  <si>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</si>
  <si>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</si>
  <si>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</si>
  <si>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</si>
  <si>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</si>
  <si>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</si>
  <si>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</si>
  <si>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</si>
  <si>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</si>
  <si>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</si>
  <si>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</si>
  <si>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</si>
  <si>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</si>
  <si>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</si>
  <si>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</si>
  <si>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</si>
  <si>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</si>
  <si>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</si>
  <si>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</si>
  <si>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</si>
  <si>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</si>
  <si>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</si>
  <si>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</si>
  <si>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</si>
  <si>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</si>
  <si>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</si>
  <si>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</si>
  <si>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</si>
  <si>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</si>
  <si>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</si>
  <si>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</si>
  <si>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</si>
  <si>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</si>
  <si>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</si>
  <si>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</si>
  <si>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</si>
  <si>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</si>
  <si>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</si>
  <si>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</si>
  <si>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</si>
  <si>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</si>
  <si>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</si>
  <si>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</si>
  <si>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</si>
  <si>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</si>
  <si>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</si>
  <si>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</si>
  <si>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</si>
  <si>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</si>
  <si>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</si>
  <si>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</si>
  <si>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</si>
  <si>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</si>
  <si>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</si>
  <si>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</si>
  <si>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</si>
  <si>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</si>
  <si>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</si>
  <si>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</si>
  <si>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</si>
  <si>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</si>
  <si>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</si>
  <si>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</si>
  <si>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</si>
  <si>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</si>
  <si>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</si>
  <si>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</si>
  <si>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</si>
  <si>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</si>
  <si>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</si>
  <si>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</si>
  <si>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</si>
  <si>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</si>
  <si>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</si>
  <si>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</si>
  <si>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</si>
  <si>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</si>
  <si>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</si>
  <si>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</si>
  <si>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</si>
  <si>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</si>
  <si>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</si>
  <si>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</si>
  <si>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</si>
  <si>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</si>
  <si>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</si>
  <si>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</si>
  <si>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</si>
  <si>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</si>
  <si>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</si>
  <si>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</si>
  <si>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</si>
  <si>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</si>
  <si>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</si>
  <si>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</si>
  <si>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</si>
  <si>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</si>
  <si>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</si>
  <si>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</si>
  <si>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</si>
  <si>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</si>
  <si>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</si>
  <si>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</si>
  <si>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</si>
  <si>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</si>
  <si>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</si>
  <si>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</si>
  <si>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</si>
  <si>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</si>
  <si>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</si>
  <si>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</si>
  <si>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</si>
  <si>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</si>
  <si>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</si>
  <si>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</si>
  <si>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</si>
  <si>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</si>
  <si>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</si>
  <si>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</si>
  <si>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</si>
  <si>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</si>
  <si>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</si>
  <si>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</si>
  <si>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</si>
  <si>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</si>
  <si>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</si>
  <si>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</si>
  <si>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</si>
  <si>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</si>
  <si>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</si>
  <si>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</si>
  <si>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</si>
  <si>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</si>
  <si>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</si>
  <si>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</si>
  <si>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</si>
  <si>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</si>
  <si>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</si>
  <si>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</si>
  <si>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</si>
  <si>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</si>
  <si>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</si>
  <si>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</si>
  <si>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</si>
  <si>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</si>
  <si>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</si>
  <si>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</si>
  <si>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</si>
  <si>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</si>
  <si>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</si>
  <si>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</si>
  <si>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</si>
  <si>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</si>
  <si>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</si>
  <si>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</si>
  <si>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</si>
  <si>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</si>
  <si>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</si>
  <si>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</si>
  <si>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</si>
  <si>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</si>
  <si>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</si>
  <si>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</si>
  <si>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</si>
  <si>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</si>
  <si>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</si>
  <si>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</si>
  <si>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</si>
  <si>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</si>
  <si>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</si>
  <si>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</si>
  <si>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</si>
  <si>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</si>
  <si>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</si>
  <si>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</si>
  <si>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</si>
  <si>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</si>
  <si>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</si>
  <si>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</si>
  <si>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</si>
  <si>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</si>
  <si>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</si>
  <si>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</si>
  <si>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</si>
  <si>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</si>
  <si>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</si>
  <si>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</si>
  <si>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</si>
  <si>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</si>
  <si>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</si>
  <si>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</si>
  <si>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</si>
  <si>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</si>
  <si>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</si>
  <si>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</si>
  <si>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</si>
  <si>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</si>
  <si>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</si>
  <si>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</si>
  <si>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</si>
  <si>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</si>
  <si>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</si>
  <si>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</si>
  <si>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</si>
  <si>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</si>
  <si>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</si>
  <si>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</si>
  <si>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</si>
  <si>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</si>
  <si>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</si>
  <si>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</si>
  <si>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</si>
  <si>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</si>
  <si>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</si>
  <si>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</si>
  <si>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</si>
  <si>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</si>
  <si>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</si>
  <si>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</si>
  <si>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</si>
  <si>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</si>
  <si>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</si>
  <si>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</si>
  <si>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</si>
  <si>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</si>
  <si>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</si>
  <si>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</si>
  <si>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</si>
  <si>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</si>
  <si>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</si>
  <si>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</si>
  <si>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</si>
  <si>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</si>
  <si>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</si>
  <si>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</si>
  <si>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</si>
  <si>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</si>
  <si>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</si>
  <si>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</si>
  <si>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</si>
  <si>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</si>
  <si>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</si>
  <si>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</si>
  <si>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</si>
  <si>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</si>
  <si>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</si>
  <si>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</si>
  <si>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</si>
  <si>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</si>
  <si>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</si>
  <si>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</si>
  <si>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</si>
  <si>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</si>
  <si>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</si>
  <si>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</si>
  <si>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</si>
  <si>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</si>
  <si>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</si>
  <si>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</si>
  <si>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</si>
  <si>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</si>
  <si>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</si>
  <si>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</si>
  <si>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</si>
  <si>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</si>
  <si>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</si>
  <si>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</si>
  <si>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</si>
  <si>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</si>
  <si>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</si>
  <si>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</si>
  <si>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</si>
  <si>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</si>
  <si>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</si>
  <si>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</si>
  <si>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</si>
  <si>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</si>
  <si>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</si>
  <si>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</si>
  <si>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</si>
  <si>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</si>
  <si>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</si>
  <si>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</si>
  <si>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</si>
  <si>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</si>
  <si>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</si>
  <si>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</si>
  <si>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</si>
  <si>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</si>
  <si>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</si>
  <si>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</si>
  <si>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</si>
  <si>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</si>
  <si>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</si>
  <si>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</si>
  <si>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</si>
  <si>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</si>
  <si>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</si>
  <si>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</si>
  <si>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</si>
  <si>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</si>
  <si>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</si>
  <si>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</si>
  <si>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</si>
  <si>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</si>
  <si>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</si>
  <si>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</si>
  <si>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</si>
  <si>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</si>
  <si>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</si>
  <si>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</si>
  <si>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</si>
  <si>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</si>
  <si>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</si>
  <si>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</si>
  <si>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</si>
  <si>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</si>
  <si>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</si>
  <si>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</si>
  <si>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</si>
  <si>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</si>
  <si>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</si>
  <si>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</si>
  <si>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</si>
  <si>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</si>
  <si>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</si>
  <si>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</si>
  <si>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</si>
  <si>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</si>
  <si>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</si>
  <si>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</si>
  <si>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</si>
  <si>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</si>
  <si>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</si>
  <si>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</si>
  <si>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</si>
  <si>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</si>
  <si>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</si>
  <si>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</si>
  <si>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</si>
  <si>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</si>
  <si>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</si>
  <si>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</si>
  <si>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</si>
  <si>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</si>
  <si>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</si>
  <si>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</si>
  <si>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</si>
  <si>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</si>
  <si>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</si>
  <si>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</si>
  <si>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</si>
  <si>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</si>
  <si>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</si>
  <si>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</si>
  <si>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</si>
  <si>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</si>
  <si>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</si>
  <si>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</si>
  <si>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</si>
  <si>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</si>
  <si>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</si>
  <si>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</si>
  <si>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</si>
  <si>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</si>
  <si>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</si>
  <si>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</si>
  <si>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</si>
  <si>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</si>
  <si>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</si>
  <si>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</si>
  <si>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</si>
  <si>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</si>
  <si>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</si>
  <si>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</si>
  <si>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</si>
  <si>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</si>
  <si>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</si>
  <si>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</si>
  <si>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</si>
  <si>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</si>
  <si>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</si>
  <si>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</si>
  <si>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</si>
  <si>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</si>
  <si>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</si>
  <si>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</si>
  <si>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</si>
  <si>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</si>
  <si>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</si>
  <si>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</si>
  <si>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</si>
  <si>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</si>
  <si>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</si>
  <si>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</si>
  <si>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</si>
  <si>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</si>
  <si>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</si>
  <si>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</si>
  <si>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</si>
  <si>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</si>
  <si>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</si>
  <si>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</si>
  <si>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</si>
  <si>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</si>
  <si>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</si>
  <si>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</si>
  <si>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</si>
  <si>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</si>
  <si>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</si>
  <si>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</si>
  <si>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</si>
  <si>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</si>
  <si>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</si>
  <si>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</si>
  <si>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</si>
  <si>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</si>
  <si>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</si>
  <si>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</si>
  <si>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</si>
  <si>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</si>
  <si>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</si>
  <si>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</si>
  <si>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</si>
  <si>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</si>
  <si>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</si>
  <si>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</si>
  <si>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</si>
  <si>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</si>
  <si>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</si>
  <si>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</si>
  <si>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</si>
  <si>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</si>
  <si>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</si>
  <si>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</si>
  <si>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</si>
  <si>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</si>
  <si>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</si>
  <si>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</si>
  <si>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</si>
  <si>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</si>
  <si>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</si>
  <si>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</si>
  <si>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</si>
  <si>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</si>
  <si>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</si>
  <si>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</si>
  <si>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</si>
  <si>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</si>
  <si>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</si>
  <si>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</si>
  <si>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</si>
  <si>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</si>
  <si>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</si>
  <si>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</si>
  <si>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</si>
  <si>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</si>
  <si>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</si>
  <si>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</si>
  <si>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</si>
  <si>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</si>
  <si>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</si>
  <si>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</si>
  <si>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</si>
  <si>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</si>
  <si>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</si>
  <si>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</si>
  <si>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</si>
  <si>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</si>
  <si>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</si>
  <si>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</si>
  <si>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</si>
  <si>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</si>
  <si>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</si>
  <si>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</si>
  <si>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</si>
  <si>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</si>
  <si>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</si>
  <si>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</si>
  <si>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</si>
  <si>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</si>
  <si>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</si>
  <si>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</si>
  <si>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</si>
  <si>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</si>
  <si>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</si>
  <si>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</si>
  <si>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</si>
  <si>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</si>
  <si>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</si>
  <si>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</si>
  <si>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</si>
  <si>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</si>
  <si>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</si>
  <si>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</si>
  <si>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</si>
  <si>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</si>
  <si>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</si>
  <si>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</si>
  <si>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</si>
  <si>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</si>
  <si>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</si>
  <si>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</si>
  <si>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</si>
  <si>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</si>
  <si>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</si>
  <si>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</si>
  <si>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</si>
  <si>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</si>
  <si>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</si>
  <si>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</si>
  <si>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</si>
  <si>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</si>
  <si>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</si>
  <si>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</si>
  <si>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</si>
  <si>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</si>
  <si>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</si>
  <si>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</si>
  <si>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</si>
  <si>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</si>
  <si>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</si>
  <si>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</si>
  <si>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</si>
  <si>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</si>
  <si>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</si>
  <si>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</si>
  <si>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</si>
  <si>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</si>
  <si>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</si>
  <si>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</si>
  <si>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</si>
  <si>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</si>
  <si>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</si>
  <si>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</si>
  <si>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</si>
  <si>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</si>
  <si>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</si>
  <si>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</si>
  <si>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</si>
  <si>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</si>
  <si>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</si>
  <si>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</si>
  <si>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</si>
  <si>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</si>
  <si>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</si>
  <si>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</si>
  <si>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</si>
  <si>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</si>
  <si>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</si>
  <si>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</si>
  <si>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</si>
  <si>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</si>
  <si>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</si>
  <si>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</si>
  <si>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</si>
  <si>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</si>
  <si>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</si>
  <si>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</si>
  <si>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</si>
  <si>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</si>
  <si>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</si>
  <si>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</si>
  <si>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</si>
  <si>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</si>
  <si>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</si>
  <si>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</si>
  <si>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</si>
  <si>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</si>
  <si>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</si>
  <si>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</si>
  <si>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</si>
  <si>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</si>
  <si>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</si>
  <si>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</si>
  <si>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</si>
  <si>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</si>
  <si>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</si>
  <si>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</si>
  <si>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</si>
  <si>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</si>
  <si>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</si>
  <si>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</si>
  <si>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</si>
  <si>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</si>
  <si>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</si>
  <si>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</si>
  <si>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</si>
  <si>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</si>
  <si>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</si>
  <si>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</si>
  <si>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</si>
  <si>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</si>
  <si>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</si>
  <si>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</si>
  <si>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</si>
  <si>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</si>
  <si>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</si>
  <si>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</si>
  <si>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</si>
  <si>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</si>
  <si>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</si>
  <si>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</si>
  <si>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</si>
  <si>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</si>
  <si>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</si>
  <si>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</si>
  <si>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</si>
  <si>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</si>
  <si>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</si>
  <si>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</si>
  <si>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</si>
  <si>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</si>
  <si>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</si>
  <si>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</si>
  <si>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</si>
  <si>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</si>
  <si>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</si>
  <si>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</si>
  <si>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</si>
  <si>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</si>
  <si>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</si>
  <si>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</si>
  <si>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</si>
  <si>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</si>
  <si>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</si>
  <si>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</si>
  <si>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</si>
  <si>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</si>
  <si>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</si>
  <si>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</si>
  <si>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</si>
  <si>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</si>
  <si>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</si>
  <si>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</si>
  <si>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</si>
  <si>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</si>
  <si>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</si>
  <si>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</si>
  <si>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</si>
  <si>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</si>
  <si>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</si>
  <si>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</si>
  <si>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</si>
  <si>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</si>
  <si>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</si>
  <si>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</si>
  <si>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</si>
  <si>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</si>
  <si>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</si>
  <si>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</si>
  <si>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</si>
  <si>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</si>
  <si>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</si>
  <si>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</si>
  <si>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</si>
  <si>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</si>
  <si>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</si>
  <si>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</si>
  <si>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</si>
  <si>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</si>
  <si>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</si>
  <si>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</si>
  <si>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</si>
  <si>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</si>
  <si>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</si>
  <si>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</si>
  <si>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</si>
  <si>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</si>
  <si>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</si>
  <si>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</si>
  <si>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</si>
  <si>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</si>
  <si>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</si>
  <si>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</si>
  <si>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</si>
  <si>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</si>
  <si>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</si>
  <si>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</si>
  <si>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</si>
  <si>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</si>
  <si>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</si>
  <si>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</si>
  <si>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</si>
  <si>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</si>
  <si>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</si>
  <si>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</si>
  <si>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</si>
  <si>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</si>
  <si>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</si>
  <si>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</si>
  <si>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</si>
  <si>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</si>
  <si>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</si>
  <si>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</si>
  <si>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</si>
  <si>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</si>
  <si>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</si>
  <si>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</si>
  <si>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</si>
  <si>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</si>
  <si>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</si>
  <si>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</si>
  <si>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</si>
  <si>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</si>
  <si>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</si>
  <si>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</si>
  <si>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</si>
  <si>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</si>
  <si>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</si>
  <si>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</si>
  <si>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</si>
  <si>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</si>
  <si>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</si>
  <si>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</si>
  <si>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</si>
  <si>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</si>
  <si>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</si>
  <si>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</si>
  <si>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</si>
  <si>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</si>
  <si>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</si>
  <si>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</si>
  <si>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</si>
  <si>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</si>
  <si>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</si>
  <si>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</si>
  <si>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</si>
  <si>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</si>
  <si>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</si>
  <si>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</si>
  <si>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</si>
  <si>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</si>
  <si>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</si>
  <si>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</si>
  <si>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</si>
  <si>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</si>
  <si>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</si>
  <si>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</si>
  <si>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</si>
  <si>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</si>
  <si>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</si>
  <si>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</si>
  <si>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</si>
  <si>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</si>
  <si>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</si>
  <si>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</si>
  <si>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</si>
  <si>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</si>
  <si>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</si>
  <si>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</si>
  <si>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</si>
  <si>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</si>
  <si>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</si>
  <si>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</si>
  <si>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</si>
  <si>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</si>
  <si>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</si>
  <si>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</si>
  <si>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</si>
  <si>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</si>
  <si>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</si>
  <si>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</si>
  <si>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</si>
  <si>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</si>
  <si>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</si>
  <si>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</si>
  <si>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</si>
  <si>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</si>
  <si>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</si>
  <si>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</si>
  <si>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</si>
  <si>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</si>
  <si>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</si>
  <si>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</si>
  <si>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</si>
  <si>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</si>
  <si>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</si>
  <si>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</si>
  <si>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</si>
  <si>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</si>
  <si>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</si>
  <si>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</si>
  <si>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</si>
  <si>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</si>
  <si>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</si>
  <si>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</si>
  <si>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</si>
  <si>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</si>
  <si>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</si>
  <si>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</si>
  <si>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</si>
  <si>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</si>
  <si>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</si>
  <si>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</si>
  <si>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</si>
  <si>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</si>
  <si>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</si>
  <si>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</si>
  <si>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</si>
  <si>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</si>
  <si>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</si>
  <si>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</si>
  <si>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</si>
  <si>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</si>
  <si>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</si>
  <si>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</si>
  <si>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</si>
  <si>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</si>
  <si>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</si>
  <si>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</si>
  <si>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</si>
  <si>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</si>
  <si>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</si>
  <si>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</si>
  <si>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</si>
  <si>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</si>
  <si>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</si>
  <si>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</si>
  <si>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</si>
  <si>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</si>
  <si>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</si>
  <si>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</si>
  <si>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</si>
  <si>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</si>
  <si>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</si>
  <si>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</si>
  <si>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</si>
  <si>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</si>
  <si>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</si>
  <si>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</si>
  <si>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</si>
  <si>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</si>
  <si>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</si>
  <si>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</si>
  <si>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</si>
  <si>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</si>
  <si>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</si>
  <si>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</si>
  <si>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</si>
  <si>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</si>
  <si>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</si>
  <si>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</si>
  <si>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</si>
  <si>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</si>
  <si>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</si>
  <si>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</si>
  <si>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</si>
  <si>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</si>
  <si>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</si>
  <si>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</si>
  <si>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</si>
  <si>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</si>
  <si>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</si>
  <si>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</si>
  <si>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</si>
  <si>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</si>
  <si>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</si>
  <si>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</si>
  <si>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</si>
  <si>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</si>
  <si>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</si>
  <si>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</si>
  <si>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</si>
  <si>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</si>
  <si>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</si>
  <si>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</si>
  <si>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</si>
  <si>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</si>
  <si>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</si>
  <si>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</si>
  <si>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</si>
  <si>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</si>
  <si>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</si>
  <si>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</si>
  <si>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</si>
  <si>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</si>
  <si>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</si>
  <si>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</si>
  <si>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</si>
  <si>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</si>
  <si>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</si>
  <si>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</si>
  <si>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</si>
  <si>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</si>
  <si>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</si>
  <si>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</si>
  <si>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</si>
  <si>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</si>
  <si>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</si>
  <si>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</si>
  <si>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</si>
  <si>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</si>
  <si>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</si>
  <si>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</si>
  <si>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</si>
  <si>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</si>
  <si>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</si>
  <si>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</si>
  <si>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</si>
  <si>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</si>
  <si>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</si>
  <si>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</si>
  <si>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</si>
  <si>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</si>
  <si>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</si>
  <si>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</si>
  <si>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</si>
  <si>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</si>
  <si>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</si>
  <si>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</si>
  <si>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</si>
  <si>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</si>
  <si>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</si>
  <si>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</si>
  <si>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</si>
  <si>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</si>
  <si>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</si>
  <si>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</si>
  <si>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</si>
  <si>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</si>
  <si>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</si>
  <si>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</si>
  <si>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</si>
  <si>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</si>
  <si>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</si>
  <si>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</si>
  <si>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</si>
  <si>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</si>
  <si>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</si>
  <si>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</si>
  <si>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</si>
  <si>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</si>
  <si>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</si>
  <si>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</si>
  <si>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</si>
  <si>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</si>
  <si>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</si>
  <si>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</si>
  <si>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</si>
  <si>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</si>
  <si>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</si>
  <si>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</si>
  <si>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</si>
  <si>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</si>
  <si>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</si>
  <si>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</si>
  <si>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</si>
  <si>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</si>
  <si>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</si>
  <si>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</si>
  <si>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</si>
  <si>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</si>
  <si>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</si>
  <si>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</si>
  <si>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</si>
  <si>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</si>
  <si>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</si>
  <si>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</si>
  <si>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</si>
  <si>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</si>
  <si>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</si>
  <si>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</si>
  <si>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</si>
  <si>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</si>
  <si>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</si>
  <si>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</si>
  <si>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</si>
  <si>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</si>
  <si>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</si>
  <si>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</si>
  <si>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</si>
  <si>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</si>
  <si>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</si>
  <si>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</si>
  <si>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</si>
  <si>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</si>
  <si>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</si>
  <si>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</si>
  <si>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</si>
  <si>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</si>
  <si>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</si>
  <si>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</si>
  <si>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</si>
  <si>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</si>
  <si>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</si>
  <si>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</si>
  <si>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</si>
  <si>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</si>
  <si>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</si>
  <si>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</si>
  <si>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</si>
  <si>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</si>
  <si>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</si>
  <si>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</si>
  <si>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</si>
  <si>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</si>
  <si>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</si>
  <si>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</si>
  <si>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</si>
  <si>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</si>
  <si>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</si>
  <si>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</si>
  <si>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</si>
  <si>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</si>
  <si>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</si>
  <si>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</si>
  <si>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</si>
  <si>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</si>
  <si>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</si>
  <si>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</si>
  <si>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</si>
  <si>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</si>
  <si>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</si>
  <si>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</si>
  <si>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</si>
  <si>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</si>
  <si>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</si>
  <si>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</si>
  <si>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</si>
  <si>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</si>
  <si>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</si>
  <si>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</si>
  <si>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</si>
  <si>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</si>
  <si>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</si>
  <si>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</si>
  <si>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</si>
  <si>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</si>
  <si>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</si>
  <si>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</si>
  <si>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</si>
  <si>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</si>
  <si>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</si>
  <si>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</si>
  <si>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</si>
  <si>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</si>
  <si>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</si>
  <si>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</si>
  <si>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</si>
  <si>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</si>
  <si>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</si>
  <si>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</si>
  <si>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</si>
  <si>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</si>
  <si>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</si>
  <si>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</si>
  <si>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</si>
  <si>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</si>
  <si>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</si>
  <si>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</si>
  <si>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</si>
  <si>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</si>
  <si>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</si>
  <si>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</si>
  <si>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</si>
  <si>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</si>
  <si>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</si>
  <si>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</si>
  <si>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</si>
  <si>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</si>
  <si>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</si>
  <si>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</si>
  <si>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</si>
  <si>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</si>
  <si>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</si>
  <si>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</si>
  <si>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</si>
  <si>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</si>
  <si>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</si>
  <si>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</si>
  <si>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</si>
  <si>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</si>
  <si>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</si>
  <si>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</si>
  <si>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</si>
  <si>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</si>
  <si>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</si>
  <si>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</si>
  <si>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</si>
  <si>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</si>
  <si>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</si>
  <si>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</si>
  <si>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</si>
  <si>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</si>
  <si>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</si>
  <si>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</si>
  <si>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</si>
  <si>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</si>
  <si>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</si>
  <si>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</si>
  <si>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</si>
  <si>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</si>
  <si>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</si>
  <si>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</si>
  <si>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</si>
  <si>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</si>
  <si>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</si>
  <si>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</si>
  <si>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</si>
  <si>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</si>
  <si>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</si>
  <si>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</si>
  <si>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</si>
  <si>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</si>
  <si>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</si>
  <si>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</si>
  <si>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</si>
  <si>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</si>
  <si>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</si>
  <si>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</si>
  <si>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</si>
  <si>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</si>
  <si>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</si>
  <si>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</si>
  <si>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</si>
  <si>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</si>
  <si>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</si>
  <si>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</si>
  <si>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</si>
  <si>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</si>
  <si>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</si>
  <si>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</si>
  <si>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</si>
  <si>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</si>
  <si>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</si>
  <si>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</si>
  <si>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</si>
  <si>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</si>
  <si>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</si>
  <si>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</si>
  <si>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</si>
  <si>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</si>
  <si>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</si>
  <si>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</si>
  <si>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</si>
  <si>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</si>
  <si>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</si>
  <si>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</si>
  <si>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</si>
  <si>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</si>
  <si>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</si>
  <si>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</si>
  <si>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</si>
  <si>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</si>
  <si>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</si>
  <si>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</si>
  <si>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</si>
  <si>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</si>
  <si>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</si>
  <si>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</si>
  <si>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</si>
  <si>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</si>
  <si>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</si>
  <si>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</si>
  <si>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</si>
  <si>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</si>
  <si>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</si>
  <si>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</si>
  <si>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</si>
  <si>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</si>
  <si>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</si>
  <si>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</si>
  <si>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</si>
  <si>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</si>
  <si>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</si>
  <si>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</si>
  <si>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</si>
  <si>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</si>
  <si>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</si>
  <si>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</si>
  <si>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</si>
  <si>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</si>
  <si>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</si>
  <si>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</si>
  <si>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</si>
  <si>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</si>
  <si>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</si>
  <si>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</si>
  <si>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</si>
  <si>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</si>
  <si>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</si>
  <si>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</si>
  <si>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</si>
  <si>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</si>
  <si>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</si>
  <si>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</si>
  <si>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</si>
  <si>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</si>
  <si>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</si>
  <si>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</si>
  <si>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</si>
  <si>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</si>
  <si>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</si>
  <si>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</si>
  <si>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</si>
  <si>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</si>
  <si>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</si>
  <si>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</si>
  <si>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</si>
  <si>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</si>
  <si>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</si>
  <si>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</si>
  <si>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</si>
  <si>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</si>
  <si>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</si>
  <si>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</si>
  <si>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</si>
  <si>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</si>
  <si>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</si>
  <si>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</si>
  <si>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</si>
  <si>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</si>
  <si>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</si>
  <si>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</si>
  <si>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</si>
  <si>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</si>
  <si>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</si>
  <si>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</si>
  <si>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</si>
  <si>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</si>
  <si>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</si>
  <si>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</si>
  <si>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</si>
  <si>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</si>
  <si>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</si>
  <si>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</si>
  <si>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</si>
  <si>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</si>
  <si>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</si>
  <si>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</si>
  <si>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</si>
  <si>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</si>
  <si>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</si>
  <si>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</si>
  <si>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</si>
  <si>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</si>
  <si>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</si>
  <si>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</si>
  <si>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</si>
  <si>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</si>
  <si>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</si>
  <si>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</si>
  <si>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</si>
  <si>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</si>
  <si>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</si>
  <si>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</si>
  <si>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</si>
  <si>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</si>
  <si>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</si>
  <si>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</si>
  <si>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</si>
  <si>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</si>
  <si>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</si>
  <si>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</si>
  <si>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</si>
  <si>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</si>
  <si>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</si>
  <si>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</si>
  <si>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</si>
  <si>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</si>
  <si>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</si>
  <si>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</si>
  <si>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</si>
  <si>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</si>
  <si>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</si>
  <si>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</si>
  <si>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</si>
  <si>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</si>
  <si>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</si>
  <si>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</si>
  <si>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</si>
  <si>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</si>
  <si>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</si>
  <si>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</si>
  <si>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</si>
  <si>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</si>
  <si>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</si>
  <si>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</si>
  <si>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</si>
  <si>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</si>
  <si>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</si>
  <si>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</si>
  <si>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</si>
  <si>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</si>
  <si>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</si>
  <si>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</si>
  <si>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</si>
  <si>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</si>
  <si>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</si>
  <si>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</si>
  <si>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</si>
  <si>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</si>
  <si>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</si>
  <si>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</si>
  <si>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</si>
  <si>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</si>
  <si>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</si>
  <si>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</si>
  <si>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</si>
  <si>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</si>
  <si>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</si>
  <si>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</si>
  <si>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</si>
  <si>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</si>
  <si>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</si>
  <si>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</si>
  <si>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</si>
  <si>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</si>
  <si>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</si>
  <si>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</si>
  <si>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</si>
  <si>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</si>
  <si>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</si>
  <si>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</si>
  <si>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</si>
  <si>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</si>
  <si>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</si>
  <si>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</si>
  <si>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</si>
  <si>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</si>
  <si>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</si>
  <si>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</si>
  <si>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</si>
  <si>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</si>
  <si>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</si>
  <si>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</si>
  <si>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</si>
  <si>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</si>
  <si>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</si>
  <si>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</si>
  <si>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</si>
  <si>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</si>
  <si>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</si>
  <si>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</si>
  <si>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</si>
  <si>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</si>
  <si>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</si>
  <si>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</si>
  <si>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</si>
  <si>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</si>
  <si>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</si>
  <si>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</si>
  <si>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</si>
  <si>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</si>
  <si>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</si>
  <si>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</si>
  <si>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</si>
  <si>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</si>
  <si>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</si>
  <si>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</si>
  <si>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</si>
  <si>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</si>
  <si>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</si>
  <si>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</si>
  <si>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</si>
  <si>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</si>
  <si>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</si>
  <si>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</si>
  <si>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</si>
  <si>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</si>
  <si>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</si>
  <si>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</si>
  <si>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</si>
  <si>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</si>
  <si>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</si>
  <si>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</si>
  <si>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</si>
  <si>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</si>
  <si>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</si>
  <si>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</si>
  <si>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</si>
  <si>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</si>
  <si>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</si>
  <si>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</si>
  <si>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</si>
  <si>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</si>
  <si>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</si>
  <si>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</si>
  <si>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</si>
  <si>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</si>
  <si>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</si>
  <si>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</si>
  <si>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</si>
  <si>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</si>
  <si>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</si>
  <si>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</si>
  <si>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</si>
  <si>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</si>
  <si>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</si>
  <si>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</si>
  <si>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</si>
  <si>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</si>
  <si>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</si>
  <si>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</si>
  <si>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</si>
  <si>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</si>
  <si>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</si>
  <si>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</si>
  <si>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</si>
  <si>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</si>
  <si>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</si>
  <si>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</si>
  <si>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</si>
  <si>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</si>
  <si>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</si>
  <si>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</si>
  <si>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</si>
  <si>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</si>
  <si>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</si>
  <si>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</si>
  <si>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</si>
  <si>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</si>
  <si>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</si>
  <si>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</si>
  <si>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</si>
  <si>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</si>
  <si>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</si>
  <si>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</si>
  <si>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</si>
  <si>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</si>
  <si>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</si>
  <si>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</si>
  <si>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</si>
  <si>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</si>
  <si>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</si>
  <si>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</si>
  <si>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</si>
  <si>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</si>
  <si>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</si>
  <si>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</si>
  <si>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</si>
  <si>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</si>
  <si>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</si>
  <si>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</si>
  <si>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</si>
  <si>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</si>
  <si>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</si>
  <si>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</si>
  <si>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</si>
  <si>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</si>
  <si>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</si>
  <si>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</si>
  <si>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</si>
  <si>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</si>
  <si>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</si>
  <si>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</si>
  <si>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</si>
  <si>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</si>
  <si>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</si>
  <si>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</si>
  <si>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</si>
  <si>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</si>
  <si>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</si>
  <si>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</si>
  <si>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</si>
  <si>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</si>
  <si>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</si>
  <si>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</si>
  <si>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</si>
  <si>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</si>
  <si>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</si>
  <si>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</si>
  <si>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</si>
  <si>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</si>
  <si>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</si>
  <si>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</si>
  <si>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</si>
  <si>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</si>
  <si>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</si>
  <si>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</si>
  <si>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</si>
  <si>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</si>
  <si>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</si>
  <si>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</si>
  <si>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</si>
  <si>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</si>
  <si>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</si>
  <si>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</si>
  <si>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</si>
  <si>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</si>
  <si>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</si>
  <si>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</si>
  <si>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</si>
  <si>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</si>
  <si>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</si>
  <si>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</si>
  <si>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</si>
  <si>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</si>
  <si>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</si>
  <si>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</si>
  <si>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</si>
  <si>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</si>
  <si>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</si>
  <si>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</si>
  <si>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</si>
  <si>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</si>
  <si>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</si>
  <si>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</si>
  <si>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</si>
  <si>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</si>
  <si>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</si>
  <si>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</si>
  <si>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</si>
  <si>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</si>
  <si>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</si>
  <si>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</si>
  <si>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</si>
  <si>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</si>
  <si>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</si>
  <si>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</si>
  <si>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</si>
  <si>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</si>
  <si>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</si>
  <si>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</si>
  <si>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</si>
  <si>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</si>
  <si>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</si>
  <si>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</si>
  <si>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</si>
  <si>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</si>
  <si>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</si>
  <si>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</si>
  <si>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</si>
  <si>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</si>
  <si>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</si>
  <si>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</si>
  <si>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</si>
  <si>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</si>
  <si>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</si>
  <si>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</si>
  <si>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</si>
  <si>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</si>
  <si>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</si>
  <si>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</si>
  <si>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</si>
  <si>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</si>
  <si>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</si>
  <si>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</si>
  <si>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</si>
  <si>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</si>
  <si>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</si>
  <si>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</si>
  <si>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</si>
  <si>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</si>
  <si>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</si>
  <si>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</si>
  <si>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</si>
  <si>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</si>
  <si>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</si>
  <si>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</si>
  <si>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</si>
  <si>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</si>
  <si>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</si>
  <si>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</si>
  <si>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</si>
  <si>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</si>
  <si>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</si>
  <si>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</si>
  <si>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</si>
  <si>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</si>
  <si>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</si>
  <si>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</si>
  <si>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</si>
  <si>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</si>
  <si>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</si>
  <si>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</si>
  <si>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</si>
  <si>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</si>
  <si>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</si>
  <si>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</si>
  <si>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</si>
  <si>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</si>
  <si>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</si>
  <si>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</si>
  <si>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</si>
  <si>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</si>
  <si>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</si>
  <si>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</si>
  <si>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</si>
  <si>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</si>
  <si>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</si>
  <si>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</si>
  <si>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</si>
  <si>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</si>
  <si>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</si>
  <si>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</si>
  <si>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</si>
  <si>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</si>
  <si>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</si>
  <si>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</si>
  <si>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</si>
  <si>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</si>
  <si>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</si>
  <si>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</si>
  <si>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</si>
  <si>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</si>
  <si>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</si>
  <si>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</si>
  <si>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</si>
  <si>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</si>
  <si>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</si>
  <si>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</si>
  <si>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</si>
  <si>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</si>
  <si>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</si>
  <si>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</si>
  <si>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</si>
  <si>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</si>
  <si>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</si>
  <si>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</si>
  <si>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</si>
  <si>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</si>
  <si>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</si>
  <si>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</si>
  <si>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</si>
  <si>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</si>
  <si>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</si>
  <si>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</si>
  <si>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</si>
  <si>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</si>
  <si>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</si>
  <si>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</si>
  <si>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</si>
  <si>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</si>
  <si>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</si>
  <si>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</si>
  <si>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</si>
  <si>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</si>
  <si>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</si>
  <si>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</si>
  <si>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</si>
  <si>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</si>
  <si>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</si>
  <si>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</si>
  <si>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</si>
  <si>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</si>
  <si>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</si>
  <si>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</si>
  <si>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</si>
  <si>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</si>
  <si>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</si>
  <si>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</si>
  <si>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</si>
  <si>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</si>
  <si>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</si>
  <si>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</si>
  <si>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</si>
  <si>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</si>
  <si>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</si>
  <si>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</si>
  <si>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</si>
  <si>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</si>
  <si>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</si>
  <si>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</si>
  <si>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</si>
  <si>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</si>
  <si>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</si>
  <si>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</si>
  <si>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</si>
  <si>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</si>
  <si>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</si>
  <si>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</si>
  <si>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</si>
  <si>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</si>
  <si>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</si>
  <si>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</si>
  <si>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</si>
  <si>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</si>
  <si>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</si>
  <si>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</si>
  <si>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</si>
  <si>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</si>
  <si>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</si>
  <si>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</si>
  <si>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</si>
  <si>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</si>
  <si>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</si>
  <si>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</si>
  <si>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</si>
  <si>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</si>
  <si>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</si>
  <si>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</si>
  <si>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</si>
  <si>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</si>
  <si>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</si>
  <si>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</si>
  <si>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</si>
  <si>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</si>
  <si>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</si>
  <si>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</si>
  <si>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</si>
  <si>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</si>
  <si>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</si>
  <si>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</si>
  <si>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</si>
  <si>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</si>
  <si>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</si>
  <si>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</si>
  <si>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</si>
  <si>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</si>
  <si>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</si>
  <si>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</si>
  <si>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</si>
  <si>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</si>
  <si>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</si>
  <si>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</si>
  <si>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</si>
  <si>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</si>
  <si>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</si>
  <si>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</si>
  <si>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</si>
  <si>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</si>
  <si>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</si>
  <si>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</si>
  <si>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</si>
  <si>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</si>
  <si>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</si>
  <si>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</si>
  <si>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</si>
  <si>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</si>
  <si>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</si>
  <si>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</si>
  <si>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</si>
  <si>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</si>
  <si>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</si>
  <si>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</si>
  <si>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</si>
  <si>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</si>
  <si>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</si>
  <si>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</si>
  <si>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</si>
  <si>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</si>
  <si>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</si>
  <si>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</si>
  <si>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</si>
  <si>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</si>
  <si>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</si>
  <si>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</si>
  <si>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</si>
  <si>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</si>
  <si>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</si>
  <si>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</si>
  <si>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</si>
  <si>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</si>
  <si>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</si>
  <si>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</si>
  <si>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</si>
  <si>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</si>
  <si>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</si>
  <si>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</si>
  <si>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</si>
  <si>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</si>
  <si>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</si>
  <si>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</si>
  <si>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</si>
  <si>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</si>
  <si>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</si>
  <si>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</si>
  <si>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</si>
  <si>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</si>
  <si>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</si>
  <si>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</si>
  <si>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</si>
  <si>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</si>
  <si>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</si>
  <si>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</si>
  <si>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</si>
  <si>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</si>
  <si>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</si>
  <si>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</si>
  <si>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</si>
  <si>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</si>
  <si>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</si>
  <si>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</si>
  <si>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</si>
  <si>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</si>
  <si>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</si>
  <si>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</si>
  <si>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</si>
  <si>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</si>
  <si>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</si>
  <si>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</si>
  <si>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</si>
  <si>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</si>
  <si>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</si>
  <si>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</si>
  <si>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</si>
  <si>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</si>
  <si>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</si>
  <si>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</si>
  <si>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</si>
  <si>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</si>
  <si>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</si>
  <si>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</si>
  <si>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</si>
  <si>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</si>
  <si>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</si>
  <si>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</si>
  <si>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</si>
  <si>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</si>
  <si>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</si>
  <si>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</si>
  <si>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</si>
  <si>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</si>
  <si>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</si>
  <si>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</si>
  <si>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</si>
  <si>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</si>
  <si>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</si>
  <si>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</si>
  <si>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</si>
  <si>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</si>
  <si>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</si>
  <si>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</si>
  <si>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</si>
  <si>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</si>
  <si>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</si>
  <si>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</si>
  <si>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</si>
  <si>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</si>
  <si>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</si>
  <si>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</si>
  <si>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</si>
  <si>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</si>
  <si>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</si>
  <si>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</si>
  <si>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</si>
  <si>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</si>
  <si>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</si>
  <si>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</si>
  <si>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</si>
  <si>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</si>
  <si>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</si>
  <si>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</si>
  <si>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</si>
  <si>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</si>
  <si>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</si>
  <si>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</si>
  <si>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</si>
  <si>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</si>
  <si>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</si>
  <si>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</si>
  <si>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</si>
  <si>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</si>
  <si>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</si>
  <si>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</si>
  <si>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</si>
  <si>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</si>
  <si>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</si>
  <si>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</si>
  <si>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</si>
  <si>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</si>
  <si>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</si>
  <si>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</si>
  <si>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</si>
  <si>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</si>
  <si>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</si>
  <si>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</si>
  <si>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</si>
  <si>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</si>
  <si>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</si>
  <si>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</si>
  <si>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</si>
  <si>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</si>
  <si>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</si>
  <si>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</si>
  <si>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</si>
  <si>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</si>
  <si>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</si>
  <si>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</si>
  <si>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</si>
  <si>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</si>
  <si>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</si>
  <si>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</si>
  <si>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</si>
  <si>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</si>
  <si>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</si>
  <si>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</si>
  <si>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</si>
  <si>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</si>
  <si>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</si>
  <si>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</si>
  <si>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</si>
  <si>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</si>
  <si>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</si>
  <si>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</si>
  <si>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</si>
  <si>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</si>
  <si>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</si>
  <si>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</si>
  <si>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</si>
  <si>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</si>
  <si>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</si>
  <si>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</si>
  <si>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</si>
  <si>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</si>
  <si>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</si>
  <si>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</si>
  <si>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</si>
  <si>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</si>
  <si>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</si>
  <si>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</si>
  <si>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</si>
  <si>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</si>
  <si>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</si>
  <si>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</si>
  <si>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</si>
  <si>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</si>
  <si>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</si>
  <si>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</si>
  <si>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</si>
  <si>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</si>
  <si>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</si>
  <si>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</si>
  <si>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</si>
  <si>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</si>
  <si>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</si>
  <si>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</si>
  <si>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</si>
  <si>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</si>
  <si>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</si>
  <si>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</si>
  <si>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</si>
  <si>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</si>
  <si>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</si>
  <si>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</si>
  <si>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</si>
  <si>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</si>
  <si>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</si>
  <si>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</si>
  <si>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</si>
  <si>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</si>
  <si>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</si>
  <si>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</si>
  <si>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</si>
  <si>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</si>
  <si>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</si>
  <si>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</si>
  <si>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</si>
  <si>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</si>
  <si>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</si>
  <si>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</si>
  <si>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</si>
  <si>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</si>
  <si>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</si>
  <si>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</si>
  <si>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</si>
  <si>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</si>
  <si>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</si>
  <si>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</si>
  <si>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</si>
  <si>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</si>
  <si>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</si>
  <si>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</si>
  <si>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</si>
  <si>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</si>
  <si>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</si>
  <si>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</si>
  <si>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</si>
  <si>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</si>
  <si>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</si>
  <si>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</si>
  <si>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</si>
  <si>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</si>
  <si>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</si>
  <si>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</si>
  <si>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</si>
  <si>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</si>
  <si>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</si>
  <si>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</si>
  <si>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</si>
  <si>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</si>
  <si>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</si>
  <si>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</si>
  <si>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</si>
  <si>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</si>
  <si>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</si>
  <si>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</si>
  <si>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</si>
  <si>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</si>
  <si>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</si>
  <si>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</si>
  <si>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</si>
  <si>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</si>
  <si>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</si>
  <si>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</si>
  <si>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</si>
  <si>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</si>
  <si>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</si>
  <si>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</si>
  <si>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</si>
  <si>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</si>
  <si>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</si>
  <si>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</si>
  <si>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</si>
  <si>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</si>
  <si>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</si>
  <si>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</si>
  <si>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</si>
  <si>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</si>
  <si>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</si>
  <si>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</si>
  <si>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</si>
  <si>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</si>
  <si>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</si>
  <si>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</si>
  <si>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</si>
  <si>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</si>
  <si>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</si>
  <si>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</si>
  <si>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</si>
  <si>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</si>
  <si>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</si>
  <si>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</si>
  <si>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</si>
  <si>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</si>
  <si>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</si>
  <si>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</si>
  <si>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</si>
  <si>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</si>
  <si>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</si>
  <si>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</si>
  <si>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</si>
  <si>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</si>
  <si>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</si>
  <si>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</si>
  <si>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</si>
  <si>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</si>
  <si>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</si>
  <si>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</si>
  <si>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</si>
  <si>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</si>
  <si>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</si>
  <si>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</si>
  <si>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</si>
  <si>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</si>
  <si>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</si>
  <si>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</si>
  <si>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</si>
  <si>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</si>
  <si>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</si>
  <si>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</si>
  <si>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</si>
  <si>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</si>
  <si>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</si>
  <si>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</si>
  <si>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</si>
  <si>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</si>
  <si>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</si>
  <si>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</si>
  <si>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</si>
  <si>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</si>
  <si>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</si>
  <si>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</si>
  <si>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</si>
  <si>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</si>
  <si>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</si>
  <si>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</si>
  <si>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</si>
  <si>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</si>
  <si>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</si>
  <si>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</si>
  <si>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</si>
  <si>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</si>
  <si>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</si>
  <si>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</si>
  <si>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</si>
  <si>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</si>
  <si>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</si>
  <si>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</si>
  <si>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</si>
  <si>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</si>
  <si>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</si>
  <si>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</si>
  <si>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</si>
  <si>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</si>
  <si>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</si>
  <si>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</si>
  <si>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</si>
  <si>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</si>
  <si>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</si>
  <si>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</si>
  <si>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</si>
  <si>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</si>
  <si>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</si>
  <si>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</si>
  <si>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</si>
  <si>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</si>
  <si>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</si>
  <si>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</si>
  <si>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</si>
  <si>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</si>
  <si>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</si>
  <si>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</si>
  <si>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</si>
  <si>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</si>
  <si>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</si>
  <si>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</si>
  <si>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</si>
  <si>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</si>
  <si>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</si>
  <si>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</si>
  <si>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</si>
  <si>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</si>
  <si>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</si>
  <si>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</si>
  <si>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</si>
  <si>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</si>
  <si>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</si>
  <si>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</si>
  <si>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</si>
  <si>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</si>
  <si>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</si>
  <si>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</si>
  <si>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</si>
  <si>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</si>
  <si>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</si>
  <si>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</si>
  <si>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</si>
  <si>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</si>
  <si>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</si>
  <si>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</si>
  <si>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</si>
  <si>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</si>
  <si>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</si>
  <si>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</si>
  <si>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</si>
  <si>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</si>
  <si>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</si>
  <si>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</si>
  <si>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</si>
  <si>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</si>
  <si>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</si>
  <si>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</si>
  <si>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</si>
  <si>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</si>
  <si>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</si>
  <si>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</si>
  <si>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</si>
  <si>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</si>
  <si>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</si>
  <si>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</si>
  <si>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</si>
  <si>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</si>
  <si>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</si>
  <si>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</si>
  <si>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</si>
  <si>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</si>
  <si>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</si>
  <si>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</si>
  <si>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</si>
  <si>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</si>
  <si>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</si>
  <si>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</si>
  <si>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</si>
  <si>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</si>
  <si>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</si>
  <si>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</si>
  <si>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</si>
  <si>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</si>
  <si>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</si>
  <si>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</si>
  <si>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</si>
  <si>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</si>
  <si>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</si>
  <si>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</si>
  <si>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</si>
  <si>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</si>
  <si>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</si>
  <si>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</si>
  <si>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</si>
  <si>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</si>
  <si>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</si>
  <si>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</si>
  <si>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</si>
  <si>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</si>
  <si>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</si>
  <si>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</si>
  <si>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</si>
  <si>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</si>
  <si>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</si>
  <si>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</si>
  <si>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</si>
  <si>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</si>
  <si>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</si>
  <si>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</si>
  <si>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</si>
  <si>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</si>
  <si>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</si>
  <si>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</si>
  <si>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</si>
  <si>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</si>
  <si>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</si>
  <si>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</si>
  <si>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</si>
  <si>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</si>
  <si>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</si>
  <si>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</si>
  <si>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</si>
  <si>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</si>
  <si>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</si>
  <si>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</si>
  <si>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</si>
  <si>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</si>
  <si>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</si>
  <si>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</si>
  <si>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</si>
  <si>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</si>
  <si>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</si>
  <si>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</si>
  <si>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</si>
  <si>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</si>
  <si>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</si>
  <si>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</si>
  <si>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</si>
  <si>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</si>
  <si>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</si>
  <si>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</si>
  <si>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</si>
  <si>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</si>
  <si>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</si>
  <si>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</si>
  <si>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</si>
  <si>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</si>
  <si>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</si>
  <si>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</si>
  <si>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</si>
  <si>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</si>
  <si>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</si>
  <si>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</si>
  <si>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</si>
  <si>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</si>
  <si>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</si>
  <si>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</si>
  <si>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</si>
  <si>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</si>
  <si>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</si>
  <si>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</si>
  <si>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</si>
  <si>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</si>
  <si>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</si>
  <si>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</si>
  <si>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</si>
  <si>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</si>
  <si>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</si>
  <si>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</si>
  <si>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</si>
  <si>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</si>
  <si>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</si>
  <si>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</si>
  <si>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</si>
  <si>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</si>
  <si>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</si>
  <si>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</si>
  <si>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</si>
  <si>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</si>
  <si>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</si>
  <si>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</si>
  <si>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</si>
  <si>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</si>
  <si>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</si>
  <si>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</si>
  <si>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</si>
  <si>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</si>
  <si>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</si>
  <si>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</si>
  <si>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</si>
  <si>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</si>
  <si>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</si>
  <si>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</si>
  <si>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</si>
  <si>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</si>
  <si>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</si>
  <si>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</si>
  <si>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</si>
  <si>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</si>
  <si>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</si>
  <si>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</si>
  <si>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</si>
  <si>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</si>
  <si>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</si>
  <si>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</si>
  <si>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</si>
  <si>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</si>
  <si>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</si>
  <si>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</si>
  <si>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</si>
  <si>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</si>
  <si>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</si>
  <si>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</si>
  <si>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</si>
  <si>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</si>
  <si>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</si>
  <si>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</si>
  <si>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</si>
  <si>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</si>
  <si>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</si>
  <si>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</si>
  <si>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</si>
  <si>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</si>
  <si>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</si>
  <si>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</si>
  <si>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</si>
  <si>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</si>
  <si>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</si>
  <si>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</si>
  <si>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</si>
  <si>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</si>
  <si>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</si>
  <si>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</si>
  <si>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</si>
  <si>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</si>
  <si>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</si>
  <si>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</si>
  <si>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</si>
  <si>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</si>
  <si>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</si>
  <si>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</si>
  <si>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</si>
  <si>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</si>
  <si>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</si>
  <si>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</si>
  <si>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</si>
  <si>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</si>
  <si>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</si>
  <si>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</si>
  <si>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</si>
  <si>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</si>
  <si>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</si>
  <si>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</si>
  <si>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</si>
  <si>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</si>
  <si>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</si>
  <si>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</si>
  <si>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</si>
  <si>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</si>
  <si>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</si>
  <si>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</si>
  <si>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</si>
  <si>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</si>
  <si>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</si>
  <si>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</si>
  <si>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</si>
  <si>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</si>
  <si>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</si>
  <si>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</si>
  <si>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</si>
  <si>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</si>
  <si>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</si>
  <si>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</si>
  <si>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</si>
  <si>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</si>
  <si>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</si>
  <si>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</si>
  <si>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</si>
  <si>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</si>
  <si>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</si>
  <si>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</si>
  <si>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</si>
  <si>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</si>
  <si>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</si>
  <si>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</si>
  <si>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</si>
  <si>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</si>
  <si>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</si>
  <si>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</si>
  <si>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</si>
  <si>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</si>
  <si>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</si>
  <si>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</si>
  <si>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</si>
  <si>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</si>
  <si>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</si>
  <si>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</si>
  <si>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</si>
  <si>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</si>
  <si>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</si>
  <si>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</si>
  <si>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</si>
  <si>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</si>
  <si>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</si>
  <si>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</si>
  <si>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</si>
  <si>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</si>
  <si>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</si>
  <si>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</si>
  <si>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</si>
  <si>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</si>
  <si>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</si>
  <si>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</si>
  <si>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</si>
  <si>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</si>
  <si>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</si>
  <si>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</si>
  <si>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</si>
  <si>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</si>
  <si>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</si>
  <si>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</si>
  <si>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</si>
  <si>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</si>
  <si>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</si>
  <si>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</si>
  <si>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</si>
  <si>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</si>
  <si>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</si>
  <si>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</si>
  <si>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</si>
  <si>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</si>
  <si>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</si>
  <si>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</si>
  <si>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</si>
  <si>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</si>
  <si>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</si>
  <si>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</si>
  <si>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</si>
  <si>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</si>
  <si>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</si>
  <si>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</si>
  <si>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</si>
  <si>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</si>
  <si>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</si>
  <si>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</si>
  <si>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</si>
  <si>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</si>
  <si>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</si>
  <si>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</si>
  <si>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</si>
  <si>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</si>
  <si>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</si>
  <si>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</si>
  <si>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</si>
  <si>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</si>
  <si>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</si>
  <si>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</si>
  <si>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</si>
  <si>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</si>
  <si>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</si>
  <si>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</si>
  <si>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</si>
  <si>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</si>
  <si>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</si>
  <si>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</si>
  <si>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</si>
  <si>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</si>
  <si>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</si>
  <si>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</si>
  <si>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</si>
  <si>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</si>
  <si>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</si>
  <si>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</si>
  <si>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</si>
  <si>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</si>
  <si>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</si>
  <si>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</si>
  <si>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</si>
  <si>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</si>
  <si>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</si>
  <si>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</si>
  <si>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</si>
  <si>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</si>
  <si>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</si>
  <si>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</si>
  <si>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</si>
  <si>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</si>
  <si>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</si>
  <si>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</si>
  <si>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</si>
  <si>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</si>
  <si>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</si>
  <si>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</si>
  <si>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</si>
  <si>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</si>
  <si>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</si>
  <si>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</si>
  <si>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</si>
  <si>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</si>
  <si>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</si>
  <si>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</si>
  <si>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</si>
  <si>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</si>
  <si>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</si>
  <si>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</si>
  <si>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</si>
  <si>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</si>
  <si>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</si>
  <si>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</si>
  <si>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</si>
  <si>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</si>
  <si>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</si>
  <si>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</si>
  <si>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</si>
  <si>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</si>
  <si>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</si>
  <si>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</si>
  <si>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</si>
  <si>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</si>
  <si>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</si>
  <si>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</si>
  <si>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</si>
  <si>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</si>
  <si>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</si>
  <si>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</si>
  <si>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</si>
  <si>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</si>
  <si>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</si>
  <si>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</si>
  <si>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</si>
  <si>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</si>
  <si>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</si>
  <si>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</si>
  <si>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</si>
  <si>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</si>
  <si>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</si>
  <si>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</si>
  <si>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</si>
  <si>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</si>
  <si>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</si>
  <si>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</si>
  <si>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</si>
  <si>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</si>
  <si>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</si>
  <si>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</si>
  <si>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</si>
  <si>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</si>
  <si>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</si>
  <si>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</si>
  <si>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</si>
  <si>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</si>
  <si>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</si>
  <si>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</si>
  <si>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</si>
  <si>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</si>
  <si>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</si>
  <si>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</si>
  <si>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</si>
  <si>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</si>
  <si>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</si>
  <si>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</si>
  <si>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</si>
  <si>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</si>
  <si>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</si>
  <si>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</si>
  <si>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</si>
  <si>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</si>
  <si>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</si>
  <si>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</si>
  <si>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</si>
  <si>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</si>
  <si>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</si>
  <si>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</si>
  <si>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</si>
  <si>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</si>
  <si>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</si>
  <si>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</si>
  <si>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</si>
  <si>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</si>
  <si>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</si>
  <si>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</si>
  <si>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</si>
  <si>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</si>
  <si>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</si>
  <si>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</si>
  <si>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</si>
  <si>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</si>
  <si>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</si>
  <si>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</si>
  <si>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</si>
  <si>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</si>
  <si>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</si>
  <si>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</si>
  <si>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</si>
  <si>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</si>
  <si>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</si>
  <si>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</si>
  <si>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</si>
  <si>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</si>
  <si>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</si>
  <si>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</si>
  <si>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</si>
  <si>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</si>
  <si>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</si>
  <si>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</si>
  <si>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</si>
  <si>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</si>
  <si>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</si>
  <si>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</si>
  <si>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</si>
  <si>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</si>
  <si>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</si>
  <si>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</si>
  <si>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</si>
  <si>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</si>
  <si>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</si>
  <si>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</si>
  <si>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</si>
  <si>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</si>
  <si>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</si>
  <si>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</si>
  <si>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</si>
  <si>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</si>
  <si>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</si>
  <si>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</si>
  <si>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</si>
  <si>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</si>
  <si>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</si>
  <si>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</si>
  <si>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</si>
  <si>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</si>
  <si>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</si>
  <si>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</si>
  <si>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</si>
  <si>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</si>
  <si>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</si>
  <si>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</si>
  <si>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</si>
  <si>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</si>
  <si>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</si>
  <si>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</si>
  <si>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</si>
  <si>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</si>
  <si>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</si>
  <si>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</si>
  <si>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</si>
  <si>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</si>
  <si>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</si>
  <si>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</si>
  <si>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</si>
  <si>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</si>
  <si>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</si>
  <si>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</si>
  <si>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</si>
  <si>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</si>
  <si>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</si>
  <si>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</si>
  <si>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</si>
  <si>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</si>
  <si>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</si>
  <si>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</si>
  <si>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</si>
  <si>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</si>
  <si>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</si>
  <si>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</si>
  <si>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</si>
  <si>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</si>
  <si>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</si>
  <si>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</si>
  <si>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</si>
  <si>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</si>
  <si>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</si>
  <si>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</si>
  <si>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</si>
  <si>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</si>
  <si>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</si>
  <si>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</si>
  <si>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</si>
  <si>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</si>
  <si>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</si>
  <si>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</si>
  <si>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</si>
  <si>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</si>
  <si>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</si>
  <si>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</si>
  <si>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</si>
  <si>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</si>
  <si>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</si>
  <si>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</si>
  <si>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</si>
  <si>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</si>
  <si>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</si>
  <si>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</si>
  <si>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</si>
  <si>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</si>
  <si>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</si>
  <si>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</si>
  <si>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</si>
  <si>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</si>
  <si>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</si>
  <si>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</si>
  <si>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</si>
  <si>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</si>
  <si>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</si>
  <si>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</si>
  <si>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</si>
  <si>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</si>
  <si>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</si>
  <si>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</si>
  <si>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</si>
  <si>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</si>
  <si>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</si>
  <si>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</si>
  <si>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</si>
  <si>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</si>
  <si>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</si>
  <si>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</si>
  <si>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</si>
  <si>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</si>
  <si>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</si>
  <si>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</si>
  <si>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</si>
  <si>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</si>
  <si>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</si>
  <si>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</si>
  <si>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</si>
  <si>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</si>
  <si>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</si>
  <si>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</si>
  <si>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</si>
  <si>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</si>
  <si>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</si>
  <si>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</si>
  <si>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</si>
  <si>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</si>
  <si>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</si>
  <si>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</si>
  <si>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</si>
  <si>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</si>
  <si>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</si>
  <si>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</si>
  <si>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</si>
  <si>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</si>
  <si>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</si>
  <si>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</si>
  <si>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</si>
  <si>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</si>
  <si>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</si>
  <si>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</si>
  <si>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</si>
  <si>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</si>
  <si>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</si>
  <si>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</si>
  <si>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</si>
  <si>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</si>
  <si>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</si>
  <si>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</si>
  <si>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</si>
  <si>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</si>
  <si>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</si>
  <si>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</si>
  <si>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</si>
  <si>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</si>
  <si>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</si>
  <si>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</si>
  <si>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</si>
  <si>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</si>
  <si>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</si>
  <si>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</si>
  <si>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</si>
  <si>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</si>
  <si>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</si>
  <si>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</si>
  <si>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</si>
  <si>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</si>
  <si>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</si>
  <si>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</si>
  <si>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</si>
  <si>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</si>
  <si>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</si>
  <si>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</si>
  <si>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</si>
  <si>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</si>
  <si>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</si>
  <si>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</si>
  <si>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</si>
  <si>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</si>
  <si>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</si>
  <si>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</si>
  <si>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</si>
  <si>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</si>
  <si>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</si>
  <si>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</si>
  <si>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</si>
  <si>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</si>
  <si>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</si>
  <si>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</si>
  <si>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</si>
  <si>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</si>
  <si>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</si>
  <si>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</si>
  <si>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</si>
  <si>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</si>
  <si>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</si>
  <si>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</si>
  <si>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</si>
  <si>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</si>
  <si>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</si>
  <si>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</si>
  <si>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</si>
  <si>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</si>
  <si>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</si>
  <si>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</si>
  <si>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</si>
  <si>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</si>
  <si>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</si>
  <si>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</si>
  <si>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</si>
  <si>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</si>
  <si>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</si>
  <si>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</si>
  <si>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</si>
  <si>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</si>
  <si>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</si>
  <si>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</si>
  <si>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</si>
  <si>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</si>
  <si>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</si>
  <si>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</si>
  <si>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</si>
  <si>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</si>
  <si>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</si>
  <si>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</si>
  <si>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</si>
  <si>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</si>
  <si>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</si>
  <si>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</si>
  <si>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</si>
  <si>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</si>
  <si>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</si>
  <si>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</si>
  <si>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</si>
  <si>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</si>
  <si>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</si>
  <si>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</si>
  <si>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</si>
  <si>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</si>
  <si>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</si>
  <si>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</si>
  <si>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</si>
  <si>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</si>
  <si>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</si>
  <si>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</si>
  <si>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</si>
  <si>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</si>
  <si>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</si>
  <si>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</si>
  <si>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</si>
  <si>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</si>
  <si>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</si>
  <si>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</si>
  <si>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</si>
  <si>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</si>
  <si>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</si>
  <si>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</si>
  <si>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</si>
  <si>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</si>
  <si>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</si>
  <si>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</si>
  <si>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</si>
  <si>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</si>
  <si>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</si>
  <si>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</si>
  <si>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</si>
  <si>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</si>
  <si>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</si>
  <si>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</si>
  <si>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</si>
  <si>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</si>
  <si>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</si>
  <si>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</si>
  <si>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</si>
  <si>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</si>
  <si>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</si>
  <si>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</si>
  <si>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</si>
  <si>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</si>
  <si>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</si>
  <si>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</si>
  <si>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</si>
  <si>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</si>
  <si>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</si>
  <si>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</si>
  <si>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</si>
  <si>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</si>
  <si>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</si>
  <si>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</si>
  <si>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</si>
  <si>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</si>
  <si>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</si>
  <si>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</si>
  <si>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</si>
  <si>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</si>
  <si>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</si>
  <si>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</si>
  <si>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</si>
  <si>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</si>
  <si>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</si>
  <si>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</si>
  <si>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</si>
  <si>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</si>
  <si>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</si>
  <si>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</si>
  <si>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</si>
  <si>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</si>
  <si>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</si>
  <si>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</si>
  <si>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</si>
  <si>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</si>
  <si>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</si>
  <si>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</si>
  <si>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</si>
  <si>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</si>
  <si>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</si>
  <si>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</si>
  <si>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</si>
  <si>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</si>
  <si>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</si>
  <si>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</si>
  <si>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</si>
  <si>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</si>
  <si>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</si>
  <si>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</si>
  <si>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</si>
  <si>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</si>
  <si>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</si>
  <si>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</si>
  <si>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</si>
  <si>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</si>
  <si>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</si>
  <si>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</si>
  <si>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</si>
  <si>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</si>
  <si>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</si>
  <si>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</si>
  <si>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</si>
  <si>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</si>
  <si>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</si>
  <si>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</si>
  <si>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</si>
  <si>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</si>
  <si>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</si>
  <si>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</si>
  <si>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</si>
  <si>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</si>
  <si>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</si>
  <si>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</si>
  <si>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</si>
  <si>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</si>
  <si>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</si>
  <si>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</si>
  <si>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</si>
  <si>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</si>
  <si>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</si>
  <si>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</si>
  <si>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</si>
  <si>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</si>
  <si>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</si>
  <si>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</si>
  <si>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</si>
  <si>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</si>
  <si>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</si>
  <si>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</si>
  <si>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</si>
  <si>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</si>
  <si>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</si>
  <si>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</si>
  <si>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</si>
  <si>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</si>
  <si>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</si>
  <si>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</si>
  <si>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</si>
  <si>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</si>
  <si>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</si>
  <si>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</si>
  <si>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</si>
  <si>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</si>
  <si>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</si>
  <si>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</si>
  <si>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</si>
  <si>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</si>
  <si>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</si>
  <si>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</si>
  <si>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</si>
  <si>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</si>
  <si>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</si>
  <si>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</si>
  <si>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</si>
  <si>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</si>
  <si>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</si>
  <si>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</si>
  <si>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</si>
  <si>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</si>
  <si>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</si>
  <si>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</si>
  <si>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</si>
  <si>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</si>
  <si>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</si>
  <si>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</si>
  <si>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</si>
  <si>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</si>
  <si>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</si>
  <si>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</si>
  <si>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</si>
  <si>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</si>
  <si>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</si>
  <si>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</si>
  <si>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</si>
  <si>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</si>
  <si>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</si>
  <si>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</si>
  <si>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</si>
  <si>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</si>
  <si>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</si>
  <si>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</si>
  <si>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</si>
  <si>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</si>
  <si>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</si>
  <si>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</si>
  <si>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</si>
  <si>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</si>
  <si>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</si>
  <si>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</si>
  <si>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</si>
  <si>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</si>
  <si>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</si>
  <si>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</si>
  <si>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</si>
  <si>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</si>
  <si>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</si>
  <si>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</si>
  <si>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</si>
  <si>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</si>
  <si>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</si>
  <si>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</si>
  <si>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</si>
  <si>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</si>
  <si>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</si>
  <si>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</si>
  <si>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</si>
  <si>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</si>
  <si>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</si>
  <si>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</si>
  <si>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</si>
  <si>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</si>
  <si>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</si>
  <si>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</si>
  <si>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</si>
  <si>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</si>
  <si>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</si>
  <si>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</si>
  <si>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</si>
  <si>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</si>
  <si>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</si>
  <si>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</si>
  <si>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</si>
  <si>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</si>
  <si>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</si>
  <si>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</si>
  <si>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</si>
  <si>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</si>
  <si>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</si>
  <si>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</si>
  <si>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</si>
  <si>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</si>
  <si>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</si>
  <si>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</si>
  <si>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</si>
  <si>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</si>
  <si>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</si>
  <si>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</si>
  <si>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</si>
  <si>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</si>
  <si>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</si>
  <si>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</si>
  <si>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</si>
  <si>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</si>
  <si>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</si>
  <si>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</si>
  <si>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</si>
  <si>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</si>
  <si>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</si>
  <si>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</si>
  <si>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</si>
  <si>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</si>
  <si>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</si>
  <si>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</si>
  <si>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</si>
  <si>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</si>
  <si>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</si>
  <si>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</si>
  <si>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</si>
  <si>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</si>
  <si>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</si>
  <si>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</si>
  <si>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</si>
  <si>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</si>
  <si>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</si>
  <si>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</si>
  <si>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</si>
  <si>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</si>
  <si>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</si>
  <si>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</si>
  <si>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</si>
  <si>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</si>
  <si>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</si>
  <si>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</si>
  <si>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</si>
  <si>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</si>
  <si>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</si>
  <si>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</si>
  <si>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</si>
  <si>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</si>
  <si>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</si>
  <si>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</si>
  <si>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</si>
  <si>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</si>
  <si>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</si>
  <si>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</si>
  <si>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</si>
  <si>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</si>
  <si>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</si>
  <si>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</si>
  <si>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</si>
  <si>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</si>
  <si>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</si>
  <si>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</si>
  <si>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</si>
  <si>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</si>
  <si>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</si>
  <si>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</si>
  <si>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</si>
  <si>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</si>
  <si>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</si>
  <si>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</si>
  <si>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</si>
  <si>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</si>
  <si>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</si>
  <si>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</si>
  <si>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</si>
  <si>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</si>
  <si>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</si>
  <si>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</si>
  <si>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</si>
  <si>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</si>
  <si>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</si>
  <si>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</si>
  <si>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</si>
  <si>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</si>
  <si>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</si>
  <si>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</si>
  <si>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</si>
  <si>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</si>
  <si>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</si>
  <si>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</si>
  <si>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</si>
  <si>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</si>
  <si>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</si>
  <si>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</si>
  <si>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</si>
  <si>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</si>
  <si>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</si>
  <si>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</si>
  <si>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</si>
  <si>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</si>
  <si>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</si>
  <si>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</si>
  <si>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</si>
  <si>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</si>
  <si>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</si>
  <si>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</si>
  <si>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</si>
  <si>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</si>
  <si>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</si>
  <si>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</si>
  <si>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</si>
  <si>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</si>
  <si>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</si>
  <si>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</si>
  <si>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</si>
  <si>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</si>
  <si>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</si>
  <si>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</si>
  <si>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</si>
  <si>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</si>
  <si>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</si>
  <si>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</si>
  <si>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</si>
  <si>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</si>
  <si>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</si>
  <si>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</si>
  <si>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</si>
  <si>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</si>
  <si>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</si>
  <si>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</si>
  <si>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</si>
  <si>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</si>
  <si>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</si>
  <si>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</si>
  <si>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</si>
  <si>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</si>
  <si>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</si>
  <si>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</si>
  <si>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</si>
  <si>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</si>
  <si>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</si>
  <si>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</si>
  <si>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</si>
  <si>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</si>
  <si>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</si>
  <si>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</si>
  <si>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</si>
  <si>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</si>
  <si>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</si>
  <si>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</si>
  <si>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</si>
  <si>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</si>
  <si>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</si>
  <si>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</si>
  <si>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</si>
  <si>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</si>
  <si>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</si>
  <si>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</si>
  <si>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</si>
  <si>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</si>
  <si>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</si>
  <si>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</si>
  <si>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</si>
  <si>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</si>
  <si>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</si>
  <si>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</si>
  <si>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</si>
  <si>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</si>
  <si>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</si>
  <si>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</si>
  <si>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</si>
  <si>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</si>
  <si>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</si>
  <si>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</si>
  <si>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</si>
  <si>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</si>
  <si>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</si>
  <si>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</si>
  <si>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</si>
  <si>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</si>
  <si>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</si>
  <si>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</si>
  <si>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</si>
  <si>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</si>
  <si>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</si>
  <si>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</si>
  <si>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</si>
  <si>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</si>
  <si>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</si>
  <si>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</si>
  <si>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</si>
  <si>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</si>
  <si>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</si>
  <si>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</si>
  <si>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</si>
  <si>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</si>
  <si>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</si>
  <si>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</si>
  <si>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</si>
  <si>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</si>
  <si>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</si>
  <si>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</si>
  <si>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</si>
  <si>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</si>
  <si>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</si>
  <si>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</si>
  <si>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</si>
  <si>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</si>
  <si>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</si>
  <si>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</si>
  <si>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</si>
  <si>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</si>
  <si>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</si>
  <si>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</si>
  <si>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</si>
  <si>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</si>
  <si>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</si>
  <si>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</si>
  <si>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</si>
  <si>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</si>
  <si>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</si>
  <si>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</si>
  <si>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</si>
  <si>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</si>
  <si>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</si>
  <si>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</si>
  <si>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</si>
  <si>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</si>
  <si>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</si>
  <si>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</si>
  <si>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</si>
  <si>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</si>
  <si>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</si>
  <si>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</si>
  <si>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</si>
  <si>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</si>
  <si>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</si>
  <si>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</si>
  <si>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</si>
  <si>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</si>
  <si>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</si>
  <si>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</si>
  <si>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</si>
  <si>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</si>
  <si>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</si>
  <si>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</si>
  <si>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</si>
  <si>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</si>
  <si>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</si>
  <si>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</si>
  <si>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</si>
  <si>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</si>
  <si>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</si>
  <si>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</si>
  <si>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</si>
  <si>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</si>
  <si>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</si>
  <si>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</si>
  <si>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</si>
  <si>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</si>
  <si>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</si>
  <si>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</si>
  <si>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</si>
  <si>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</si>
  <si>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</si>
  <si>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</si>
  <si>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</si>
  <si>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</si>
  <si>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</si>
  <si>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</si>
  <si>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</si>
  <si>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</si>
  <si>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</si>
  <si>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</si>
  <si>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</si>
  <si>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</si>
  <si>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</si>
  <si>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</si>
  <si>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</si>
  <si>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</si>
  <si>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</si>
  <si>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</si>
  <si>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</si>
  <si>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</si>
  <si>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</si>
  <si>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</si>
  <si>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</si>
  <si>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</si>
  <si>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</si>
  <si>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</si>
  <si>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</si>
  <si>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</si>
  <si>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</si>
  <si>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</si>
  <si>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</si>
  <si>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</si>
  <si>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</si>
  <si>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</si>
  <si>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</si>
  <si>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</si>
  <si>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</si>
  <si>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</si>
  <si>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</si>
  <si>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</si>
  <si>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</si>
  <si>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</si>
  <si>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</si>
  <si>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</si>
  <si>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</si>
  <si>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</si>
  <si>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</si>
  <si>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</si>
  <si>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</si>
  <si>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</si>
  <si>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</si>
  <si>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</si>
  <si>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</si>
  <si>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</si>
  <si>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</si>
  <si>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</si>
  <si>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</si>
  <si>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</si>
  <si>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</si>
  <si>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</si>
  <si>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</si>
  <si>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</si>
  <si>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</si>
  <si>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</si>
  <si>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</si>
  <si>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</si>
  <si>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</si>
  <si>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</si>
  <si>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</si>
  <si>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</si>
  <si>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</si>
  <si>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</si>
  <si>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</si>
  <si>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</si>
  <si>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</si>
  <si>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</si>
  <si>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</si>
  <si>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</si>
  <si>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</si>
  <si>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</si>
  <si>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</si>
  <si>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</si>
  <si>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</si>
  <si>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</si>
  <si>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</si>
  <si>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</si>
  <si>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</si>
  <si>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</si>
  <si>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</si>
  <si>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</si>
  <si>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</si>
  <si>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</si>
  <si>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</si>
  <si>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</si>
  <si>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</si>
  <si>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</si>
  <si>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</si>
  <si>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</si>
  <si>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</si>
  <si>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</si>
  <si>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</si>
  <si>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</si>
  <si>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</si>
  <si>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</si>
  <si>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</si>
  <si>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</si>
  <si>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</si>
  <si>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</si>
  <si>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</si>
  <si>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</si>
  <si>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</si>
  <si>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</si>
  <si>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</si>
  <si>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</si>
  <si>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</si>
  <si>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</si>
  <si>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</si>
  <si>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</si>
  <si>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</si>
  <si>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</si>
  <si>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</si>
  <si>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</si>
  <si>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</si>
  <si>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</si>
  <si>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</si>
  <si>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</si>
  <si>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</si>
  <si>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</si>
  <si>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</si>
  <si>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</si>
  <si>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</si>
  <si>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</si>
  <si>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</si>
  <si>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</si>
  <si>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</si>
  <si>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</si>
  <si>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</si>
  <si>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</si>
  <si>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</si>
  <si>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</si>
  <si>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</si>
  <si>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</si>
  <si>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</si>
  <si>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</si>
  <si>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</si>
  <si>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</si>
  <si>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</si>
  <si>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</si>
  <si>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</si>
  <si>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</si>
  <si>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</si>
  <si>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</si>
  <si>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</si>
  <si>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</si>
  <si>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</si>
  <si>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</si>
  <si>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</si>
  <si>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</si>
  <si>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</si>
  <si>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</si>
  <si>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</si>
  <si>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</si>
  <si>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</si>
  <si>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</si>
  <si>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</si>
  <si>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</si>
  <si>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</si>
  <si>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</si>
  <si>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</si>
  <si>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</si>
  <si>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</si>
  <si>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</si>
  <si>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</si>
  <si>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</si>
  <si>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</si>
  <si>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</si>
  <si>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</si>
  <si>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</si>
  <si>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</si>
  <si>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</si>
  <si>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</si>
  <si>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</si>
  <si>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</si>
  <si>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</si>
  <si>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</si>
  <si>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</si>
  <si>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</si>
  <si>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</si>
  <si>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</si>
  <si>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</si>
  <si>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</si>
  <si>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</si>
  <si>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</si>
  <si>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</si>
  <si>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</si>
  <si>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</si>
  <si>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</si>
  <si>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</si>
  <si>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</si>
  <si>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</si>
  <si>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</si>
  <si>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</si>
  <si>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</si>
  <si>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</si>
  <si>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</si>
  <si>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</si>
  <si>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</si>
  <si>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</si>
  <si>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</si>
  <si>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</si>
  <si>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</si>
  <si>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</si>
  <si>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</si>
  <si>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</si>
  <si>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</si>
  <si>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</si>
  <si>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</si>
  <si>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</si>
  <si>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</si>
  <si>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</si>
  <si>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</si>
  <si>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</si>
  <si>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</si>
  <si>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</si>
  <si>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</si>
  <si>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</si>
  <si>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</si>
  <si>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</si>
  <si>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</si>
  <si>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</si>
  <si>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</si>
  <si>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</si>
  <si>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</si>
  <si>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</si>
  <si>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</si>
  <si>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</si>
  <si>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</si>
  <si>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</si>
  <si>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</si>
  <si>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</si>
  <si>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</si>
  <si>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</si>
  <si>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</si>
  <si>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</si>
  <si>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</si>
  <si>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</si>
  <si>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</si>
  <si>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</si>
  <si>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</si>
  <si>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</si>
  <si>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</si>
  <si>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</si>
  <si>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</si>
  <si>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</si>
  <si>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</si>
  <si>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</si>
  <si>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</si>
  <si>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</si>
  <si>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</si>
  <si>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</si>
  <si>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</si>
  <si>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</si>
  <si>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</si>
  <si>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</si>
  <si>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</si>
  <si>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</si>
  <si>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</si>
  <si>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</si>
  <si>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</si>
  <si>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</si>
  <si>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</si>
  <si>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</si>
  <si>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</si>
  <si>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</si>
  <si>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</si>
  <si>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</si>
  <si>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</si>
  <si>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</si>
  <si>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</si>
  <si>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</si>
  <si>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</si>
  <si>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</si>
  <si>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</si>
  <si>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</si>
  <si>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</si>
  <si>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</si>
  <si>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</si>
  <si>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</si>
  <si>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</si>
  <si>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</si>
  <si>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</si>
  <si>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</si>
  <si>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</si>
  <si>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</si>
  <si>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</si>
  <si>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</si>
  <si>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</si>
  <si>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</si>
  <si>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</si>
  <si>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</si>
  <si>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</si>
  <si>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</si>
  <si>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</si>
  <si>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</si>
  <si>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</si>
  <si>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</si>
  <si>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</si>
  <si>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</si>
  <si>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</si>
  <si>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</si>
  <si>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</si>
  <si>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</si>
  <si>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</si>
  <si>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</si>
  <si>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</si>
  <si>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</si>
  <si>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</si>
  <si>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</si>
  <si>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</si>
  <si>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</si>
  <si>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</si>
  <si>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</si>
  <si>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</si>
  <si>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</si>
  <si>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</si>
  <si>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</si>
  <si>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</si>
  <si>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</si>
  <si>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</si>
  <si>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</si>
  <si>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</si>
  <si>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</si>
  <si>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</si>
  <si>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</si>
  <si>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</si>
  <si>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</si>
  <si>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</si>
  <si>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</si>
  <si>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</si>
  <si>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</si>
  <si>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</si>
  <si>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</si>
  <si>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</si>
  <si>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</si>
  <si>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</si>
  <si>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</si>
  <si>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</si>
  <si>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</si>
  <si>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</si>
  <si>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</si>
  <si>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</si>
  <si>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</si>
  <si>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</si>
  <si>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</si>
  <si>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</si>
  <si>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</si>
  <si>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</si>
  <si>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</si>
  <si>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</si>
  <si>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</si>
  <si>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</si>
  <si>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</si>
  <si>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</si>
  <si>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</si>
  <si>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</si>
  <si>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</si>
  <si>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</si>
  <si>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</si>
  <si>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</si>
  <si>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</si>
  <si>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</si>
  <si>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</si>
  <si>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</si>
  <si>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</si>
  <si>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</si>
  <si>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</si>
  <si>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</si>
  <si>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</si>
  <si>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</si>
  <si>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</si>
  <si>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</si>
  <si>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</si>
  <si>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</si>
  <si>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</si>
  <si>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</si>
  <si>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</si>
  <si>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</si>
  <si>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</si>
  <si>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</si>
  <si>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</si>
  <si>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</si>
  <si>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</si>
  <si>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</si>
  <si>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</si>
  <si>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</si>
  <si>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</si>
  <si>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</si>
  <si>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</si>
  <si>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</si>
  <si>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</si>
  <si>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</si>
  <si>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</si>
  <si>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</si>
  <si>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</si>
  <si>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</si>
  <si>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</si>
  <si>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</si>
  <si>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</si>
  <si>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</si>
  <si>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</si>
  <si>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</si>
  <si>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</si>
  <si>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</si>
  <si>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</si>
  <si>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</si>
  <si>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</si>
  <si>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</si>
  <si>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</si>
  <si>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</si>
  <si>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</si>
  <si>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</si>
  <si>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</si>
  <si>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</si>
  <si>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</si>
  <si>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</si>
  <si>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</si>
  <si>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</si>
  <si>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</si>
  <si>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</si>
  <si>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</si>
  <si>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</si>
  <si>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</si>
  <si>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</si>
  <si>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</si>
  <si>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</si>
  <si>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</si>
  <si>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</si>
  <si>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</si>
  <si>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</si>
  <si>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</si>
  <si>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</si>
  <si>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</si>
  <si>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</si>
  <si>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</si>
  <si>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</si>
  <si>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</si>
  <si>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</si>
  <si>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</si>
  <si>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</si>
  <si>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</si>
  <si>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</si>
  <si>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</si>
  <si>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</si>
  <si>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</si>
  <si>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</si>
  <si>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</si>
  <si>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</si>
  <si>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</si>
  <si>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</si>
  <si>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</si>
  <si>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</si>
  <si>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</si>
  <si>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</si>
  <si>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</si>
  <si>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</si>
  <si>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</si>
  <si>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</si>
  <si>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</si>
  <si>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</si>
  <si>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</si>
  <si>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</si>
  <si>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</si>
  <si>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</si>
  <si>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</si>
  <si>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</si>
  <si>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</si>
  <si>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</si>
  <si>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</si>
  <si>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</si>
  <si>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</si>
  <si>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</si>
  <si>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</si>
  <si>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</si>
  <si>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</si>
  <si>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</si>
  <si>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</si>
  <si>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</si>
  <si>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</si>
  <si>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</si>
  <si>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</si>
  <si>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</si>
  <si>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</si>
  <si>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</si>
  <si>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</si>
  <si>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</si>
  <si>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</si>
  <si>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</si>
  <si>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</si>
  <si>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</si>
  <si>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</si>
  <si>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</si>
  <si>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</si>
  <si>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</si>
  <si>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</si>
  <si>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</si>
  <si>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</si>
  <si>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</si>
  <si>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</si>
  <si>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</si>
  <si>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</si>
  <si>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</si>
  <si>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</si>
  <si>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</si>
  <si>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</si>
  <si>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</si>
  <si>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</si>
  <si>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</si>
  <si>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</si>
  <si>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</si>
  <si>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</si>
  <si>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</si>
  <si>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</si>
  <si>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</si>
  <si>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</si>
  <si>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</si>
  <si>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</si>
  <si>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</si>
  <si>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</si>
  <si>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</si>
  <si>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</si>
  <si>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</si>
  <si>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</si>
  <si>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</si>
  <si>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</si>
  <si>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</si>
  <si>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</si>
  <si>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</si>
  <si>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</si>
  <si>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</si>
  <si>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</si>
  <si>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</si>
  <si>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</si>
  <si>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</si>
  <si>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</si>
  <si>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</si>
  <si>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</si>
  <si>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</si>
  <si>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</si>
  <si>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</si>
  <si>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</si>
  <si>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</si>
  <si>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</si>
  <si>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</si>
  <si>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</si>
  <si>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</si>
  <si>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</si>
  <si>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</si>
  <si>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</si>
  <si>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</si>
  <si>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</si>
  <si>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</si>
  <si>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</si>
  <si>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</si>
  <si>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</si>
  <si>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</si>
  <si>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</si>
  <si>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</si>
  <si>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</si>
  <si>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</si>
  <si>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</si>
  <si>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</si>
  <si>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</si>
  <si>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</si>
  <si>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</si>
  <si>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</si>
  <si>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</si>
  <si>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</si>
  <si>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</si>
  <si>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</si>
  <si>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</si>
  <si>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</si>
  <si>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</si>
  <si>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</si>
  <si>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</si>
  <si>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</si>
  <si>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</si>
  <si>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</si>
  <si>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</si>
  <si>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</si>
  <si>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</si>
  <si>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</si>
  <si>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</si>
  <si>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</si>
  <si>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</si>
  <si>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</si>
  <si>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</si>
  <si>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</si>
  <si>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</si>
  <si>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</si>
  <si>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</si>
  <si>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</si>
  <si>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</si>
  <si>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</si>
  <si>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</si>
  <si>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</si>
  <si>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</si>
  <si>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</si>
  <si>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</si>
  <si>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</si>
  <si>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</si>
  <si>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</si>
  <si>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</si>
  <si>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</si>
  <si>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</si>
  <si>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</si>
  <si>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</si>
  <si>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</si>
  <si>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</si>
  <si>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</si>
  <si>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</si>
  <si>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</si>
  <si>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</si>
  <si>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</si>
  <si>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</si>
  <si>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</si>
  <si>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</si>
  <si>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</si>
  <si>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</si>
  <si>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</si>
  <si>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</si>
  <si>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</si>
  <si>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</si>
  <si>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</si>
  <si>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</si>
  <si>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</si>
  <si>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</si>
  <si>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</si>
  <si>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</si>
  <si>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</si>
  <si>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</si>
  <si>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</si>
  <si>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</si>
  <si>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</si>
  <si>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</si>
  <si>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</si>
  <si>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</si>
  <si>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</si>
  <si>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</si>
  <si>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</si>
  <si>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</si>
  <si>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</si>
  <si>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</si>
  <si>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</si>
  <si>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</si>
  <si>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</si>
  <si>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</si>
  <si>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</si>
  <si>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</si>
  <si>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</si>
  <si>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</si>
  <si>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</si>
  <si>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</si>
  <si>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</si>
  <si>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</si>
  <si>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</si>
  <si>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</si>
  <si>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</si>
  <si>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</si>
  <si>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</si>
  <si>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</si>
  <si>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</si>
  <si>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</si>
  <si>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</si>
  <si>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</si>
  <si>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</si>
  <si>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</si>
  <si>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</si>
  <si>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</si>
  <si>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</si>
  <si>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</si>
  <si>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</si>
  <si>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</si>
  <si>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</si>
  <si>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</si>
  <si>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</si>
  <si>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</si>
  <si>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</si>
  <si>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</si>
  <si>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</si>
  <si>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</si>
  <si>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</si>
  <si>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</si>
  <si>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</si>
  <si>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</si>
  <si>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</si>
  <si>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</si>
  <si>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</si>
  <si>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</si>
  <si>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</si>
  <si>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</si>
  <si>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</si>
  <si>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</si>
  <si>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</si>
  <si>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</si>
  <si>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</si>
  <si>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</si>
  <si>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</si>
  <si>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</si>
  <si>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</si>
  <si>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</si>
  <si>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</si>
  <si>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</si>
  <si>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</si>
  <si>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</si>
  <si>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</si>
  <si>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</si>
  <si>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</si>
  <si>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</si>
  <si>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</si>
  <si>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</si>
  <si>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</si>
  <si>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</si>
  <si>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</si>
  <si>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</si>
  <si>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</si>
  <si>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</si>
  <si>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</si>
  <si>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</si>
  <si>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</si>
  <si>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</si>
  <si>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</si>
  <si>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</si>
  <si>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</si>
  <si>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</si>
  <si>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</si>
  <si>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</si>
  <si>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</si>
  <si>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</si>
  <si>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</si>
  <si>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</si>
  <si>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</si>
  <si>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</si>
  <si>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</si>
  <si>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</si>
  <si>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</si>
  <si>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</si>
  <si>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</si>
  <si>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</si>
  <si>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</si>
  <si>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</si>
  <si>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</si>
  <si>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</si>
  <si>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</si>
  <si>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</si>
  <si>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</si>
  <si>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</si>
  <si>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</si>
  <si>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</si>
  <si>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</si>
  <si>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</si>
  <si>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</si>
  <si>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</si>
  <si>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</si>
  <si>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</si>
  <si>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</si>
  <si>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</si>
  <si>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</si>
  <si>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</si>
  <si>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</si>
  <si>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</si>
  <si>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</si>
  <si>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</si>
  <si>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</si>
  <si>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</si>
  <si>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</si>
  <si>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</si>
  <si>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</si>
  <si>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</si>
  <si>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</si>
  <si>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</si>
  <si>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</si>
  <si>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</si>
  <si>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</si>
  <si>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</si>
  <si>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</si>
  <si>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</si>
  <si>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</si>
  <si>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</si>
  <si>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</si>
  <si>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</si>
  <si>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</si>
  <si>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</si>
  <si>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</si>
  <si>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</si>
  <si>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</si>
  <si>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</si>
  <si>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</si>
  <si>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</si>
  <si>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</si>
  <si>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</si>
  <si>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</si>
  <si>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</si>
  <si>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</si>
  <si>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</si>
  <si>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</si>
  <si>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</si>
  <si>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</si>
  <si>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</si>
  <si>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</si>
  <si>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</si>
  <si>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</si>
  <si>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</si>
  <si>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</si>
  <si>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</si>
  <si>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</si>
  <si>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</si>
  <si>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</si>
  <si>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</si>
  <si>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</si>
  <si>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</si>
  <si>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</si>
  <si>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</si>
  <si>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</si>
  <si>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</si>
  <si>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</si>
  <si>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</si>
  <si>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</si>
  <si>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</si>
  <si>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</si>
  <si>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</si>
  <si>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</si>
  <si>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</si>
  <si>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</si>
  <si>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</si>
  <si>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</si>
  <si>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</si>
  <si>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</si>
  <si>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</si>
  <si>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</si>
  <si>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</si>
  <si>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</si>
  <si>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</si>
  <si>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</si>
  <si>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</si>
  <si>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</si>
  <si>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</si>
  <si>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</si>
  <si>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</si>
  <si>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</si>
  <si>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</si>
  <si>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</si>
  <si>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</si>
  <si>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</si>
  <si>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</si>
  <si>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</si>
  <si>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</si>
  <si>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</si>
  <si>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</si>
  <si>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</si>
  <si>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</si>
  <si>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</si>
  <si>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</si>
  <si>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</si>
  <si>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</si>
  <si>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</si>
  <si>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</si>
  <si>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</si>
  <si>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</si>
  <si>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</si>
  <si>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</si>
  <si>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</si>
  <si>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</si>
  <si>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</si>
  <si>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</si>
  <si>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</si>
  <si>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</si>
  <si>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</si>
  <si>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</si>
  <si>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</si>
  <si>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</si>
  <si>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</si>
  <si>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</si>
  <si>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</si>
  <si>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</si>
  <si>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</si>
  <si>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</si>
  <si>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</si>
  <si>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</si>
  <si>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</si>
  <si>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</si>
  <si>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</si>
  <si>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</si>
  <si>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</si>
  <si>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</si>
  <si>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</si>
  <si>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</si>
  <si>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</si>
  <si>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</si>
  <si>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</si>
  <si>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</si>
  <si>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</si>
  <si>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</si>
  <si>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</si>
  <si>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</si>
  <si>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</si>
  <si>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</si>
  <si>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</si>
  <si>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</si>
  <si>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</si>
  <si>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</si>
  <si>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</si>
  <si>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</si>
  <si>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</si>
  <si>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</si>
  <si>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</si>
  <si>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</si>
  <si>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</si>
  <si>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</si>
  <si>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</si>
  <si>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</si>
  <si>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</si>
  <si>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</si>
  <si>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</si>
  <si>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</si>
  <si>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</si>
  <si>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</si>
  <si>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</si>
  <si>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</si>
  <si>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</si>
  <si>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</si>
  <si>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</si>
  <si>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</si>
  <si>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</si>
  <si>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</si>
  <si>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</si>
  <si>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</si>
  <si>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</si>
  <si>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</si>
  <si>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</si>
  <si>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</si>
  <si>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</si>
  <si>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</si>
  <si>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</si>
  <si>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</si>
  <si>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</si>
  <si>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</si>
  <si>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</si>
  <si>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</si>
  <si>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</si>
  <si>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</si>
  <si>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</si>
  <si>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</si>
  <si>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</si>
  <si>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</si>
  <si>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</si>
  <si>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</si>
  <si>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</si>
  <si>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</si>
  <si>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</si>
  <si>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</si>
  <si>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</si>
  <si>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</si>
  <si>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</si>
  <si>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</si>
  <si>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</si>
  <si>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</si>
  <si>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</si>
  <si>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</si>
  <si>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</si>
  <si>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</si>
  <si>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</si>
  <si>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</si>
  <si>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</si>
  <si>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</si>
  <si>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</si>
  <si>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</si>
  <si>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</si>
  <si>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</si>
  <si>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</si>
  <si>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</si>
  <si>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</si>
  <si>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</si>
  <si>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</si>
  <si>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</si>
  <si>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</si>
  <si>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</si>
  <si>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</si>
  <si>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</si>
  <si>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</si>
  <si>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</si>
  <si>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</si>
  <si>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</si>
  <si>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</si>
  <si>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</si>
  <si>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</si>
  <si>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</si>
  <si>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</si>
  <si>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</si>
  <si>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</si>
  <si>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</si>
  <si>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</si>
  <si>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</si>
  <si>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</si>
  <si>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</si>
  <si>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</si>
  <si>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</si>
  <si>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</si>
  <si>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</si>
  <si>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</si>
  <si>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</si>
  <si>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</si>
  <si>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</si>
  <si>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</si>
  <si>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</si>
  <si>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</si>
  <si>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</si>
  <si>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</si>
  <si>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</si>
  <si>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</si>
  <si>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</si>
  <si>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</si>
  <si>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</si>
  <si>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</si>
  <si>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</si>
  <si>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</si>
  <si>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</si>
  <si>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</si>
  <si>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</si>
  <si>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</si>
  <si>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</si>
  <si>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</si>
  <si>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</si>
  <si>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</si>
  <si>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</si>
  <si>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</si>
  <si>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</si>
  <si>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</si>
  <si>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</si>
  <si>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</si>
  <si>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</si>
  <si>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</si>
  <si>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</si>
  <si>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</si>
  <si>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</si>
  <si>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</si>
  <si>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</si>
  <si>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</si>
  <si>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</si>
  <si>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</si>
  <si>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</si>
  <si>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</si>
  <si>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</si>
  <si>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</si>
  <si>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</si>
  <si>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</si>
  <si>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</si>
  <si>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</si>
  <si>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</si>
  <si>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</si>
  <si>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</si>
  <si>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</si>
  <si>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</si>
  <si>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</si>
  <si>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</si>
  <si>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</si>
  <si>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</si>
  <si>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</si>
  <si>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</si>
  <si>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</si>
  <si>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</si>
  <si>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</si>
  <si>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</si>
  <si>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</si>
  <si>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</si>
  <si>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</si>
  <si>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</si>
  <si>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</si>
  <si>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</si>
  <si>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</si>
  <si>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</si>
  <si>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</si>
  <si>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</si>
  <si>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</si>
  <si>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</si>
  <si>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</si>
  <si>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</si>
  <si>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</si>
  <si>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</si>
  <si>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</si>
  <si>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</si>
  <si>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</si>
  <si>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</si>
  <si>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</si>
  <si>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</si>
  <si>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</si>
  <si>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</si>
  <si>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</si>
  <si>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</si>
  <si>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</si>
  <si>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</si>
  <si>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</si>
  <si>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</si>
  <si>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</si>
  <si>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</si>
  <si>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</si>
  <si>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</si>
  <si>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</si>
  <si>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</si>
  <si>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</si>
  <si>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</si>
  <si>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</si>
  <si>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</si>
  <si>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</si>
  <si>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</si>
  <si>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</si>
  <si>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</si>
  <si>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</si>
  <si>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</si>
  <si>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</si>
  <si>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</si>
  <si>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</si>
  <si>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</si>
  <si>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</si>
  <si>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</si>
  <si>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</si>
  <si>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</si>
  <si>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</si>
  <si>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</si>
  <si>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</si>
  <si>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</si>
  <si>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</si>
  <si>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</si>
  <si>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</si>
  <si>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</si>
  <si>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</si>
  <si>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</si>
  <si>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</si>
  <si>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</si>
  <si>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</si>
  <si>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</si>
  <si>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</si>
  <si>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</si>
  <si>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</si>
  <si>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</si>
  <si>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</si>
  <si>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</si>
  <si>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</si>
  <si>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</si>
  <si>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</si>
  <si>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</si>
  <si>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</si>
  <si>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</si>
  <si>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</si>
  <si>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</si>
  <si>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</si>
  <si>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</si>
  <si>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</si>
  <si>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</si>
  <si>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</si>
  <si>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</si>
  <si>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</si>
  <si>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</si>
  <si>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</si>
  <si>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</si>
  <si>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</si>
  <si>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</si>
  <si>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</si>
  <si>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</si>
  <si>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</si>
  <si>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</si>
  <si>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</si>
  <si>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</si>
  <si>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</si>
  <si>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</si>
  <si>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</si>
  <si>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</si>
  <si>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</si>
  <si>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</si>
  <si>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</si>
  <si>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</si>
  <si>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</si>
  <si>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</si>
  <si>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</si>
  <si>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</si>
  <si>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</si>
  <si>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</si>
  <si>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</si>
  <si>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</si>
  <si>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</si>
  <si>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</si>
  <si>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</si>
  <si>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</si>
  <si>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</si>
  <si>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</si>
  <si>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</si>
  <si>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</si>
  <si>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</si>
  <si>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</si>
  <si>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</si>
  <si>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</si>
  <si>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</si>
  <si>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</si>
  <si>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</si>
  <si>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</si>
  <si>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</si>
  <si>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</si>
  <si>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</si>
  <si>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</si>
  <si>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</si>
  <si>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</si>
  <si>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</si>
  <si>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</si>
  <si>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</si>
  <si>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</si>
  <si>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</si>
  <si>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</si>
  <si>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</si>
  <si>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</si>
  <si>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</si>
  <si>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</si>
  <si>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</si>
  <si>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</si>
  <si>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</si>
  <si>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</si>
  <si>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</si>
  <si>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</si>
  <si>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</si>
  <si>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</si>
  <si>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</si>
  <si>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</si>
  <si>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</si>
  <si>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</si>
  <si>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</si>
  <si>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</si>
  <si>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</si>
  <si>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</si>
  <si>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</si>
  <si>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</si>
  <si>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</si>
  <si>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</si>
  <si>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</si>
  <si>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</si>
  <si>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</si>
  <si>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</si>
  <si>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</si>
  <si>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</si>
  <si>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</si>
  <si>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</si>
  <si>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</si>
  <si>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</si>
  <si>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</si>
  <si>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</si>
  <si>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</si>
  <si>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</si>
  <si>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</si>
  <si>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</si>
  <si>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</si>
  <si>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</si>
  <si>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</si>
  <si>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</si>
  <si>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</si>
  <si>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</si>
  <si>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</si>
  <si>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</si>
  <si>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</si>
  <si>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</si>
  <si>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</si>
  <si>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</si>
  <si>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</si>
  <si>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</si>
  <si>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</si>
  <si>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</si>
  <si>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</si>
  <si>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</si>
  <si>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</si>
  <si>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</si>
  <si>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</si>
  <si>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</si>
  <si>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</si>
  <si>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</si>
  <si>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</si>
  <si>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</si>
  <si>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</si>
  <si>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</si>
  <si>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</si>
  <si>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</si>
  <si>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</si>
  <si>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</si>
  <si>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</si>
  <si>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</si>
  <si>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</si>
  <si>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</si>
  <si>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</si>
  <si>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</si>
  <si>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</si>
  <si>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</si>
  <si>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</si>
  <si>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</si>
  <si>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</si>
  <si>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</si>
  <si>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</si>
  <si>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</si>
  <si>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</si>
  <si>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</si>
  <si>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</si>
  <si>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</si>
  <si>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</si>
  <si>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</si>
  <si>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</si>
  <si>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</si>
  <si>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</si>
  <si>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</si>
  <si>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</si>
  <si>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</si>
  <si>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</si>
  <si>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</si>
  <si>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</si>
  <si>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</si>
  <si>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</si>
  <si>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</si>
  <si>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</si>
  <si>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</si>
  <si>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</si>
  <si>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</si>
  <si>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</si>
  <si>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</si>
  <si>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</si>
  <si>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</si>
  <si>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</si>
  <si>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</si>
  <si>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</si>
  <si>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</si>
  <si>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</si>
  <si>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</si>
  <si>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</si>
  <si>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</si>
  <si>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</si>
  <si>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</si>
  <si>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</si>
  <si>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</si>
  <si>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</si>
  <si>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</si>
  <si>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</si>
  <si>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</si>
  <si>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</si>
  <si>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</si>
  <si>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</si>
  <si>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</si>
  <si>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</si>
  <si>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</si>
  <si>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</si>
  <si>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</si>
  <si>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</si>
  <si>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</si>
  <si>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</si>
  <si>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</si>
  <si>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</si>
  <si>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</si>
  <si>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</si>
  <si>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</si>
  <si>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</si>
  <si>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</si>
  <si>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</si>
  <si>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</si>
  <si>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</si>
  <si>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</si>
  <si>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</si>
  <si>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</si>
  <si>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</si>
  <si>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</si>
  <si>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</si>
  <si>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</si>
  <si>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</si>
  <si>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</si>
  <si>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</si>
  <si>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</si>
  <si>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</si>
  <si>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</si>
  <si>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</si>
  <si>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</si>
  <si>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</si>
  <si>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</si>
  <si>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</si>
  <si>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</si>
  <si>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</si>
  <si>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</si>
  <si>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</si>
  <si>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</si>
  <si>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</si>
  <si>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</si>
  <si>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</si>
  <si>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</si>
  <si>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</si>
  <si>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</si>
  <si>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</si>
  <si>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</si>
  <si>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</si>
  <si>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</si>
  <si>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</si>
  <si>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</si>
  <si>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</si>
  <si>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</si>
  <si>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</si>
  <si>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</si>
  <si>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</si>
  <si>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</si>
  <si>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</si>
  <si>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</si>
  <si>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</si>
  <si>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</si>
  <si>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</si>
  <si>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</si>
  <si>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</si>
  <si>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</si>
  <si>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</si>
  <si>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</si>
  <si>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</si>
  <si>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</si>
  <si>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</si>
  <si>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</si>
  <si>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</si>
  <si>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</si>
  <si>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</si>
  <si>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</si>
  <si>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</si>
  <si>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</si>
  <si>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</si>
  <si>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</si>
  <si>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</si>
  <si>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</si>
  <si>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</si>
  <si>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</si>
  <si>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</si>
  <si>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</si>
  <si>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</si>
  <si>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</si>
  <si>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</si>
  <si>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</si>
  <si>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</si>
  <si>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</si>
  <si>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</si>
  <si>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</si>
  <si>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</si>
  <si>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</si>
  <si>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</si>
  <si>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</si>
  <si>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</si>
  <si>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</si>
  <si>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</si>
  <si>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</si>
  <si>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</si>
  <si>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</si>
  <si>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</si>
  <si>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</si>
  <si>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</si>
  <si>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</si>
  <si>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</si>
  <si>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</si>
  <si>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</si>
  <si>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</si>
  <si>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</si>
  <si>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</si>
  <si>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</si>
  <si>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</si>
  <si>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</si>
  <si>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</si>
  <si>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</si>
  <si>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</si>
  <si>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</si>
  <si>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</si>
  <si>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</si>
  <si>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</si>
  <si>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</si>
  <si>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</si>
  <si>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</si>
  <si>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</si>
  <si>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</si>
  <si>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</si>
  <si>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</si>
  <si>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</si>
  <si>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</si>
  <si>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</si>
  <si>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</si>
  <si>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</si>
  <si>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</si>
  <si>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</si>
  <si>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</si>
  <si>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</si>
  <si>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</si>
  <si>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</si>
  <si>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</si>
  <si>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</si>
  <si>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</si>
  <si>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</si>
  <si>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</si>
  <si>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</si>
  <si>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</si>
  <si>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</si>
  <si>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</si>
  <si>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</si>
  <si>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</si>
  <si>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</si>
  <si>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</si>
  <si>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</si>
  <si>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</si>
  <si>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</si>
  <si>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</si>
  <si>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</si>
  <si>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</si>
  <si>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</si>
  <si>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</si>
  <si>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</si>
  <si>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</si>
  <si>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</si>
  <si>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</si>
  <si>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</si>
  <si>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</si>
  <si>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</si>
  <si>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</si>
  <si>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</si>
  <si>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</si>
  <si>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</si>
  <si>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</si>
  <si>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</si>
  <si>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</si>
  <si>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</si>
  <si>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</si>
  <si>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</si>
  <si>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</si>
  <si>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</si>
  <si>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</si>
  <si>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</si>
  <si>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</si>
  <si>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</si>
  <si>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</si>
  <si>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</si>
  <si>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</si>
  <si>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</si>
  <si>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</si>
  <si>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</si>
  <si>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</si>
  <si>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</si>
  <si>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</si>
  <si>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</si>
  <si>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</si>
  <si>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</si>
  <si>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</si>
  <si>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</si>
  <si>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</si>
  <si>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</si>
  <si>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</si>
  <si>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</si>
  <si>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</si>
  <si>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</si>
  <si>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</si>
  <si>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</si>
  <si>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</si>
  <si>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</si>
  <si>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</si>
  <si>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</si>
  <si>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</si>
  <si>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</si>
  <si>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</si>
  <si>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</si>
  <si>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</si>
  <si>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</si>
  <si>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</si>
  <si>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</si>
  <si>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</si>
  <si>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</si>
  <si>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</si>
  <si>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</si>
  <si>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</si>
  <si>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</si>
  <si>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</si>
  <si>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</si>
  <si>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</si>
  <si>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</si>
  <si>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</si>
  <si>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</si>
  <si>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</si>
  <si>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</si>
  <si>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</si>
  <si>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</si>
  <si>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</si>
  <si>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</si>
  <si>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</si>
  <si>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</si>
  <si>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</si>
  <si>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</si>
  <si>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</si>
  <si>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</si>
  <si>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</si>
  <si>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</si>
  <si>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</si>
  <si>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</si>
  <si>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</si>
  <si>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</si>
  <si>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</si>
  <si>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</si>
  <si>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</si>
  <si>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</si>
  <si>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</si>
  <si>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</si>
  <si>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</si>
  <si>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</si>
  <si>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</si>
  <si>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</si>
  <si>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</si>
  <si>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</si>
  <si>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</si>
  <si>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</si>
  <si>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</si>
  <si>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</si>
  <si>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</si>
  <si>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</si>
  <si>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</si>
  <si>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</si>
  <si>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</si>
  <si>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</si>
  <si>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</si>
  <si>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</si>
  <si>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</si>
  <si>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</si>
  <si>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</si>
  <si>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</si>
  <si>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</si>
  <si>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</si>
  <si>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</si>
  <si>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</si>
  <si>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</si>
  <si>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</si>
  <si>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</si>
  <si>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</si>
  <si>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</si>
  <si>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</si>
  <si>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</si>
  <si>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</si>
  <si>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</si>
  <si>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</si>
  <si>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</si>
  <si>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</si>
  <si>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</si>
  <si>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</si>
  <si>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</si>
  <si>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</si>
  <si>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</si>
  <si>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</si>
  <si>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</si>
  <si>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</si>
  <si>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</si>
  <si>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</si>
  <si>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</si>
  <si>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</si>
  <si>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</si>
  <si>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</si>
  <si>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</si>
  <si>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</si>
  <si>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</si>
  <si>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</si>
  <si>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</si>
  <si>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</si>
  <si>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</si>
  <si>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</si>
  <si>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</si>
  <si>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</si>
  <si>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</si>
  <si>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</si>
  <si>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</si>
  <si>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</si>
  <si>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</si>
  <si>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</si>
  <si>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</si>
  <si>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</si>
  <si>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</si>
  <si>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</si>
  <si>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</si>
  <si>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</si>
  <si>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</si>
  <si>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</si>
  <si>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</si>
  <si>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</si>
  <si>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</si>
  <si>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</si>
  <si>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</si>
  <si>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</si>
  <si>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</si>
  <si>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</si>
  <si>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</si>
  <si>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</si>
  <si>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</si>
  <si>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</si>
  <si>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</si>
  <si>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</si>
  <si>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</si>
  <si>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</si>
  <si>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</si>
  <si>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</si>
  <si>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</si>
  <si>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</si>
  <si>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</si>
  <si>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</si>
  <si>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</si>
  <si>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</si>
  <si>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</si>
  <si>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</si>
  <si>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</si>
  <si>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</si>
  <si>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</si>
  <si>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</si>
  <si>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</si>
  <si>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</si>
  <si>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</si>
  <si>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</si>
  <si>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</si>
  <si>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</si>
  <si>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</si>
  <si>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</si>
  <si>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</si>
  <si>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</si>
  <si>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</si>
  <si>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</si>
  <si>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</si>
  <si>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</si>
  <si>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</si>
  <si>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</si>
  <si>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</si>
  <si>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</si>
  <si>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</si>
  <si>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</si>
  <si>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</si>
  <si>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</si>
  <si>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</si>
  <si>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</si>
  <si>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</si>
  <si>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</si>
  <si>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</si>
  <si>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</si>
  <si>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</si>
  <si>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</si>
  <si>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</si>
  <si>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</si>
  <si>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</si>
  <si>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</si>
  <si>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</si>
  <si>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</si>
  <si>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</si>
  <si>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</si>
  <si>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</si>
  <si>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</si>
  <si>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</si>
  <si>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</si>
  <si>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</si>
  <si>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</si>
  <si>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</si>
  <si>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</si>
  <si>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</si>
  <si>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</si>
  <si>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</si>
  <si>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</si>
  <si>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</si>
  <si>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</si>
  <si>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</si>
  <si>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</si>
  <si>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</si>
  <si>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</si>
  <si>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</si>
  <si>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</si>
  <si>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</si>
  <si>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</si>
  <si>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</si>
  <si>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</si>
  <si>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</si>
  <si>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</si>
  <si>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</si>
  <si>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</si>
  <si>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</si>
  <si>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</si>
  <si>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</si>
  <si>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</si>
  <si>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</si>
  <si>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</si>
  <si>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</si>
  <si>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</si>
  <si>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</si>
  <si>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</si>
  <si>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</si>
  <si>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</si>
  <si>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</si>
  <si>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</si>
  <si>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</si>
  <si>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</si>
  <si>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</si>
  <si>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</si>
  <si>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</si>
  <si>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</si>
  <si>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</si>
  <si>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</si>
  <si>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</si>
  <si>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</si>
  <si>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</si>
  <si>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</si>
  <si>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</si>
  <si>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</si>
  <si>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</si>
  <si>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</si>
  <si>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</si>
  <si>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</si>
  <si>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</si>
  <si>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</si>
  <si>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</si>
  <si>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</si>
  <si>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</si>
  <si>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</si>
  <si>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</si>
  <si>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</si>
  <si>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</si>
  <si>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</si>
  <si>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</si>
  <si>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</si>
  <si>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</si>
  <si>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</si>
  <si>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</si>
  <si>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</si>
  <si>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</si>
  <si>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</si>
  <si>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</si>
  <si>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</si>
  <si>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</si>
  <si>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</si>
  <si>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</si>
  <si>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</si>
  <si>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</si>
  <si>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</si>
  <si>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</si>
  <si>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</si>
  <si>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</si>
  <si>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</si>
  <si>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</si>
  <si>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</si>
  <si>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</si>
  <si>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</si>
  <si>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</si>
  <si>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</si>
  <si>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</si>
  <si>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</si>
  <si>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</si>
  <si>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</si>
  <si>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</si>
  <si>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</si>
  <si>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</si>
  <si>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</si>
  <si>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</si>
  <si>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</si>
  <si>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</si>
  <si>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</si>
  <si>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</si>
  <si>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</si>
  <si>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</si>
  <si>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</si>
  <si>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</si>
  <si>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</si>
  <si>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</si>
  <si>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</si>
  <si>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</si>
  <si>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</si>
  <si>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</si>
  <si>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</si>
  <si>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</si>
  <si>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</si>
  <si>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</si>
  <si>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</si>
  <si>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</si>
  <si>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</si>
  <si>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</si>
  <si>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</si>
  <si>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</si>
  <si>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</si>
  <si>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</si>
  <si>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</si>
  <si>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</si>
  <si>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</si>
  <si>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</si>
  <si>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</si>
  <si>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</si>
  <si>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</si>
  <si>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</si>
  <si>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</si>
  <si>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</si>
  <si>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</si>
  <si>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</si>
  <si>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</si>
  <si>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</si>
  <si>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</si>
  <si>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</si>
  <si>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</si>
  <si>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</si>
  <si>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</si>
  <si>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</si>
  <si>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</si>
  <si>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</si>
  <si>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</si>
  <si>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</si>
  <si>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</si>
  <si>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</si>
  <si>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</si>
  <si>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</si>
  <si>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</si>
  <si>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</si>
  <si>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</si>
  <si>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</si>
  <si>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</si>
  <si>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</si>
  <si>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</si>
  <si>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</si>
  <si>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</si>
  <si>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</si>
  <si>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</si>
  <si>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</si>
  <si>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</si>
  <si>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</si>
  <si>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</si>
  <si>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</si>
  <si>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</si>
  <si>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</si>
  <si>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</si>
  <si>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</si>
  <si>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</si>
  <si>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</si>
  <si>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</si>
  <si>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</si>
  <si>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</si>
  <si>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</si>
  <si>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</si>
  <si>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</si>
  <si>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</si>
  <si>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</si>
  <si>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</si>
  <si>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</si>
  <si>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</si>
  <si>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</si>
  <si>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</si>
  <si>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</si>
  <si>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</si>
  <si>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</si>
  <si>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</si>
  <si>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</si>
  <si>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</si>
  <si>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</si>
  <si>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</si>
  <si>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</si>
  <si>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</si>
  <si>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</si>
  <si>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</si>
  <si>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</si>
  <si>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</si>
  <si>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</si>
  <si>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</si>
  <si>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</si>
  <si>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</si>
  <si>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</si>
  <si>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</si>
  <si>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</si>
  <si>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</si>
  <si>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</si>
  <si>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</si>
  <si>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</si>
  <si>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</si>
  <si>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</si>
  <si>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</si>
  <si>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</si>
  <si>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</si>
  <si>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</si>
  <si>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</si>
  <si>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</si>
  <si>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</si>
  <si>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</si>
  <si>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</si>
  <si>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</si>
  <si>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</si>
  <si>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</si>
  <si>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</si>
  <si>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</si>
  <si>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</si>
  <si>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</si>
  <si>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</si>
  <si>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</si>
  <si>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</si>
  <si>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</si>
  <si>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</si>
  <si>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</si>
  <si>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</si>
  <si>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</si>
  <si>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</si>
  <si>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</si>
  <si>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</si>
  <si>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</si>
  <si>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</si>
  <si>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</si>
  <si>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</si>
  <si>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</si>
  <si>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</si>
  <si>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</si>
  <si>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</si>
  <si>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</si>
  <si>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</si>
  <si>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</si>
  <si>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</si>
  <si>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</si>
  <si>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</si>
  <si>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</si>
  <si>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</si>
  <si>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</si>
  <si>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</si>
  <si>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</si>
  <si>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</si>
  <si>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</si>
  <si>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</si>
  <si>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</si>
  <si>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</si>
  <si>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</si>
  <si>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</si>
  <si>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</si>
  <si>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</si>
  <si>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</si>
  <si>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</si>
  <si>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</si>
  <si>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</si>
  <si>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</si>
  <si>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</si>
  <si>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</si>
  <si>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</si>
  <si>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</si>
  <si>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</si>
  <si>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</si>
  <si>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</si>
  <si>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</si>
  <si>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</si>
  <si>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</si>
  <si>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</si>
  <si>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</si>
  <si>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</si>
  <si>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</si>
  <si>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</si>
  <si>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</si>
  <si>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</si>
  <si>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</si>
  <si>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</si>
  <si>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</si>
  <si>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</si>
  <si>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</si>
  <si>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</si>
  <si>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</si>
  <si>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</si>
  <si>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</si>
  <si>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</si>
  <si>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</si>
  <si>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</si>
  <si>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</si>
  <si>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</si>
  <si>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</si>
  <si>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</si>
  <si>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</si>
  <si>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</si>
  <si>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</si>
  <si>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</si>
  <si>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</si>
  <si>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</si>
  <si>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</si>
  <si>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</si>
  <si>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</si>
  <si>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</si>
  <si>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</si>
  <si>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</si>
  <si>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</si>
  <si>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</si>
  <si>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</si>
  <si>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</si>
  <si>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</si>
  <si>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</si>
  <si>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</si>
  <si>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</si>
  <si>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</si>
  <si>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</si>
  <si>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</si>
  <si>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</si>
  <si>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</si>
  <si>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</si>
  <si>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</si>
  <si>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</si>
  <si>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</si>
  <si>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</si>
  <si>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</si>
  <si>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</si>
  <si>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</si>
  <si>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</si>
  <si>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</si>
  <si>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</si>
  <si>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</si>
  <si>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</si>
  <si>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</si>
  <si>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</si>
  <si>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</si>
  <si>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</si>
  <si>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</si>
  <si>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</si>
  <si>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</si>
  <si>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</si>
  <si>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</si>
  <si>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</si>
  <si>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</si>
  <si>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</si>
  <si>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</si>
  <si>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</si>
  <si>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</si>
  <si>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</si>
  <si>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</si>
  <si>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</si>
  <si>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</si>
  <si>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</si>
  <si>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</si>
  <si>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</si>
  <si>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</si>
  <si>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</si>
  <si>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</si>
  <si>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</si>
  <si>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</si>
  <si>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</si>
  <si>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</si>
  <si>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</si>
  <si>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</si>
  <si>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</si>
  <si>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</si>
  <si>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</si>
  <si>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</si>
  <si>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</si>
  <si>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</si>
  <si>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</si>
  <si>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</si>
  <si>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</si>
  <si>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</si>
  <si>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</si>
  <si>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</si>
  <si>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</si>
  <si>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</si>
  <si>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</si>
  <si>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</si>
  <si>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</si>
  <si>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</si>
  <si>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</si>
  <si>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</si>
  <si>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</si>
  <si>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</si>
  <si>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</si>
  <si>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</si>
  <si>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</si>
  <si>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</si>
  <si>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</si>
  <si>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</si>
  <si>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</si>
  <si>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</si>
  <si>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</si>
  <si>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</si>
  <si>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</si>
  <si>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</si>
  <si>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</si>
  <si>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</si>
  <si>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</si>
  <si>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</si>
  <si>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</si>
  <si>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</si>
  <si>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</si>
  <si>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</si>
  <si>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</si>
  <si>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</si>
  <si>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</si>
  <si>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</si>
  <si>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</si>
  <si>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</si>
  <si>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</si>
  <si>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</si>
  <si>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</si>
  <si>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</si>
  <si>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</si>
  <si>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</si>
  <si>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</si>
  <si>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</si>
  <si>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</si>
  <si>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</si>
  <si>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</si>
  <si>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</si>
  <si>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</si>
  <si>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</si>
  <si>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</si>
  <si>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</si>
  <si>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</si>
  <si>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</si>
  <si>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</si>
  <si>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</si>
  <si>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</si>
  <si>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</si>
  <si>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</si>
  <si>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</si>
  <si>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</si>
  <si>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</si>
  <si>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</si>
  <si>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</si>
  <si>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</si>
  <si>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</si>
  <si>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</si>
  <si>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</si>
  <si>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</si>
  <si>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</si>
  <si>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</si>
  <si>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</si>
  <si>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</si>
  <si>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</si>
  <si>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</si>
  <si>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</si>
  <si>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</si>
  <si>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</si>
  <si>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</si>
  <si>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</si>
  <si>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</si>
  <si>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</si>
  <si>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</si>
  <si>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</si>
  <si>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</si>
  <si>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</si>
  <si>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</si>
  <si>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</si>
  <si>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</si>
  <si>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</si>
  <si>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</si>
  <si>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</si>
  <si>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</si>
  <si>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</si>
  <si>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</si>
  <si>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</si>
  <si>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</si>
  <si>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</si>
  <si>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</si>
  <si>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</si>
  <si>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</si>
  <si>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</si>
  <si>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</si>
  <si>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</si>
  <si>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</si>
  <si>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</si>
  <si>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</si>
  <si>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</si>
  <si>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</si>
  <si>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</si>
  <si>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</si>
  <si>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</si>
  <si>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</si>
  <si>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</si>
  <si>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</si>
  <si>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</si>
  <si>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</si>
  <si>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</si>
  <si>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</si>
  <si>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</si>
  <si>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</si>
  <si>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</si>
  <si>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</si>
  <si>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</si>
  <si>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</si>
  <si>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</si>
  <si>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</si>
  <si>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</si>
  <si>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</si>
  <si>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</si>
  <si>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</si>
  <si>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</si>
  <si>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</si>
  <si>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</si>
  <si>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</si>
  <si>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</si>
  <si>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</si>
  <si>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</si>
  <si>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</si>
  <si>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</si>
  <si>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</si>
  <si>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</si>
  <si>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</si>
  <si>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</si>
  <si>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</si>
  <si>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</si>
  <si>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</si>
  <si>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</si>
  <si>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</si>
  <si>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</si>
  <si>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</si>
  <si>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</si>
  <si>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</si>
  <si>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</si>
  <si>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</si>
  <si>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</si>
  <si>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</si>
  <si>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</si>
  <si>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</si>
  <si>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</si>
  <si>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</si>
  <si>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</si>
  <si>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</si>
  <si>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</si>
  <si>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</si>
  <si>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</si>
  <si>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</si>
  <si>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</si>
  <si>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</si>
  <si>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</si>
  <si>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</si>
  <si>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</si>
  <si>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</si>
  <si>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</si>
  <si>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</si>
  <si>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</si>
  <si>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</si>
  <si>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</si>
  <si>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</si>
  <si>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</si>
  <si>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</si>
  <si>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</si>
  <si>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</si>
  <si>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</si>
  <si>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</si>
  <si>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</si>
  <si>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</si>
  <si>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</si>
  <si>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</si>
  <si>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</si>
  <si>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</si>
  <si>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</si>
  <si>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</si>
  <si>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</si>
  <si>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</si>
  <si>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</si>
  <si>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</si>
  <si>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</si>
  <si>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</si>
  <si>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</si>
  <si>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</si>
  <si>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</si>
  <si>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</si>
  <si>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</si>
  <si>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</si>
  <si>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</si>
  <si>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</si>
  <si>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</si>
  <si>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</si>
  <si>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</si>
  <si>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</si>
  <si>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</si>
  <si>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</si>
  <si>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</si>
  <si>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</si>
  <si>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</si>
  <si>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</si>
  <si>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</si>
  <si>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</si>
  <si>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</si>
  <si>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</si>
  <si>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</si>
  <si>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</si>
  <si>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</si>
  <si>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</si>
  <si>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</si>
  <si>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</si>
  <si>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</si>
  <si>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</si>
  <si>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</si>
  <si>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</si>
  <si>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</si>
  <si>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</si>
  <si>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</si>
  <si>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</si>
  <si>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</si>
  <si>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</si>
  <si>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</si>
  <si>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</si>
  <si>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</si>
  <si>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</si>
  <si>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</si>
  <si>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</si>
  <si>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</si>
  <si>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</si>
  <si>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</si>
  <si>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</si>
  <si>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</si>
  <si>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</si>
  <si>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</si>
  <si>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</si>
  <si>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</si>
  <si>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</si>
  <si>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</si>
  <si>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</si>
  <si>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</si>
  <si>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</si>
  <si>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</si>
  <si>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</si>
  <si>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</si>
  <si>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</si>
  <si>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</si>
  <si>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</si>
  <si>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</si>
  <si>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</si>
  <si>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</si>
  <si>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</si>
  <si>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</si>
  <si>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</si>
  <si>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</si>
  <si>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</si>
  <si>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</si>
  <si>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</si>
  <si>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</si>
  <si>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</si>
  <si>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</si>
  <si>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</si>
  <si>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</si>
  <si>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</si>
  <si>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</si>
  <si>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</si>
  <si>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</si>
  <si>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</si>
  <si>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</si>
  <si>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</si>
  <si>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</si>
  <si>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</si>
  <si>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</si>
  <si>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</si>
  <si>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</si>
  <si>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</si>
  <si>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</si>
  <si>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</si>
  <si>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</si>
  <si>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</si>
  <si>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</si>
  <si>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</si>
  <si>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</si>
  <si>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</si>
  <si>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</si>
  <si>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</si>
  <si>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</si>
  <si>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</si>
  <si>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</si>
  <si>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</si>
  <si>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</si>
  <si>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</si>
  <si>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</si>
  <si>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</si>
  <si>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</si>
  <si>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</si>
  <si>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</si>
  <si>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</si>
  <si>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</si>
  <si>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</si>
  <si>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</si>
  <si>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</si>
  <si>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</si>
  <si>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</si>
  <si>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</si>
  <si>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</si>
  <si>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</si>
  <si>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</si>
  <si>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</si>
  <si>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</si>
  <si>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</si>
  <si>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</si>
  <si>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</si>
  <si>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</si>
  <si>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</si>
  <si>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</si>
  <si>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</si>
  <si>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</si>
  <si>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</si>
  <si>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</si>
  <si>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</si>
  <si>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</si>
  <si>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</si>
  <si>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</si>
  <si>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</si>
  <si>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</si>
  <si>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</si>
  <si>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</si>
  <si>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</si>
  <si>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</si>
  <si>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</si>
  <si>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</si>
  <si>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</si>
  <si>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</si>
  <si>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</si>
  <si>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</si>
  <si>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</si>
  <si>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</si>
  <si>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</si>
  <si>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</si>
  <si>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</si>
  <si>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</si>
  <si>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</si>
  <si>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</si>
  <si>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</si>
  <si>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</si>
  <si>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</si>
  <si>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</si>
  <si>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</si>
  <si>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</si>
  <si>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</si>
  <si>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</si>
  <si>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</si>
  <si>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</si>
  <si>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</si>
  <si>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</si>
  <si>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</si>
  <si>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</si>
  <si>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</si>
  <si>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</si>
  <si>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</si>
  <si>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</si>
  <si>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</si>
  <si>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</si>
  <si>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</si>
  <si>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</si>
  <si>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</si>
  <si>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</si>
  <si>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</si>
  <si>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</si>
  <si>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</si>
  <si>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</si>
  <si>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</si>
  <si>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</si>
  <si>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</si>
  <si>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</si>
  <si>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</si>
  <si>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</si>
  <si>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</si>
  <si>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</si>
  <si>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</si>
  <si>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</si>
  <si>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</si>
  <si>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</si>
  <si>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</si>
  <si>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</si>
  <si>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</si>
  <si>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</si>
  <si>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</si>
  <si>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</si>
  <si>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</si>
  <si>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</si>
  <si>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</si>
  <si>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</si>
  <si>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</si>
  <si>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</si>
  <si>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</si>
  <si>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</si>
  <si>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</si>
  <si>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</si>
  <si>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</si>
  <si>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</si>
  <si>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</si>
  <si>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</si>
  <si>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</si>
  <si>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</si>
  <si>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</si>
  <si>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</si>
  <si>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</si>
  <si>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</si>
  <si>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</si>
  <si>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</si>
  <si>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</si>
  <si>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</si>
  <si>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</si>
  <si>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</si>
  <si>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</si>
  <si>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</si>
  <si>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</si>
  <si>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</si>
  <si>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</si>
  <si>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</si>
  <si>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</si>
  <si>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</si>
  <si>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</si>
  <si>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</si>
  <si>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</si>
  <si>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</si>
  <si>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</si>
  <si>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</si>
  <si>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</si>
  <si>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</si>
  <si>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</si>
  <si>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</si>
  <si>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</si>
  <si>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</si>
  <si>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</si>
  <si>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</si>
  <si>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</si>
  <si>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</si>
  <si>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</si>
  <si>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</si>
  <si>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</si>
  <si>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</si>
  <si>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</si>
  <si>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</si>
  <si>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</si>
  <si>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</si>
  <si>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</si>
  <si>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</si>
  <si>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</si>
  <si>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</si>
  <si>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</si>
  <si>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</si>
  <si>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</si>
  <si>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</si>
  <si>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</si>
  <si>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</si>
  <si>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</si>
  <si>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</si>
  <si>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</si>
  <si>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</si>
  <si>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</si>
  <si>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</si>
  <si>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</si>
  <si>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</si>
  <si>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</si>
  <si>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</si>
  <si>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</si>
  <si>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</si>
  <si>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</si>
  <si>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</si>
  <si>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</si>
  <si>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</si>
  <si>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</si>
  <si>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</si>
  <si>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</si>
  <si>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</si>
  <si>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</si>
  <si>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</si>
  <si>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</si>
  <si>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</si>
  <si>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</si>
  <si>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</si>
  <si>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</si>
  <si>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</si>
  <si>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</si>
  <si>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</si>
  <si>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</si>
  <si>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</si>
  <si>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</si>
  <si>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</si>
  <si>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</si>
  <si>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</si>
  <si>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</si>
  <si>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</si>
  <si>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</si>
  <si>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</si>
  <si>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</si>
  <si>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</si>
  <si>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</si>
  <si>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</si>
  <si>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</si>
  <si>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</si>
  <si>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</si>
  <si>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</si>
  <si>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</si>
  <si>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</si>
  <si>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</si>
  <si>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</si>
  <si>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</si>
  <si>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</si>
  <si>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</si>
  <si>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</si>
  <si>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</si>
  <si>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</si>
  <si>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</si>
  <si>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</si>
  <si>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</si>
  <si>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</si>
  <si>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</si>
  <si>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</si>
  <si>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</si>
  <si>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</si>
  <si>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</si>
  <si>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</si>
  <si>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</si>
  <si>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</si>
  <si>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</si>
  <si>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</si>
  <si>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</si>
  <si>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</si>
  <si>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</si>
  <si>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</si>
  <si>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</si>
  <si>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</si>
  <si>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</si>
  <si>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</si>
  <si>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</si>
  <si>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</si>
  <si>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</si>
  <si>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</si>
  <si>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</si>
  <si>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</si>
  <si>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</si>
  <si>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</si>
  <si>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</si>
  <si>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</si>
  <si>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</si>
  <si>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</si>
  <si>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</si>
  <si>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</si>
  <si>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</si>
  <si>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</si>
  <si>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</si>
  <si>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</si>
  <si>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</si>
  <si>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</si>
  <si>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</si>
  <si>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</si>
  <si>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</si>
  <si>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</si>
  <si>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</si>
  <si>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</si>
  <si>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</si>
  <si>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</si>
  <si>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</si>
  <si>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</si>
  <si>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</si>
  <si>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</si>
  <si>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</si>
  <si>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</si>
  <si>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</si>
  <si>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</si>
  <si>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</si>
  <si>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</si>
  <si>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</si>
  <si>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</si>
  <si>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</si>
  <si>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</si>
  <si>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</si>
  <si>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</si>
  <si>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</si>
  <si>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</si>
  <si>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</si>
  <si>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</si>
  <si>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</si>
  <si>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</si>
  <si>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</si>
  <si>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</si>
  <si>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</si>
  <si>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</si>
  <si>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</si>
  <si>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</si>
  <si>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</si>
  <si>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</si>
  <si>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</si>
  <si>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</si>
  <si>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</si>
  <si>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</si>
  <si>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</si>
  <si>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</si>
  <si>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</si>
  <si>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</si>
  <si>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</si>
  <si>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</si>
  <si>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</si>
  <si>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</si>
  <si>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</si>
  <si>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</si>
  <si>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</si>
  <si>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</si>
  <si>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</si>
  <si>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</si>
  <si>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</si>
  <si>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</si>
  <si>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</si>
  <si>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</si>
  <si>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</si>
  <si>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</si>
  <si>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</si>
  <si>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</si>
  <si>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</si>
  <si>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</si>
  <si>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</si>
  <si>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</si>
  <si>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</si>
  <si>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</si>
  <si>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</si>
  <si>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</si>
  <si>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</si>
  <si>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</si>
  <si>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</si>
  <si>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</si>
  <si>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</si>
  <si>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</si>
  <si>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</si>
  <si>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</si>
  <si>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</si>
  <si>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</si>
  <si>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</si>
  <si>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</si>
  <si>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</si>
  <si>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</si>
  <si>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</si>
  <si>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</si>
  <si>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</si>
  <si>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</si>
  <si>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</si>
  <si>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</si>
  <si>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</si>
  <si>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</si>
  <si>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</si>
  <si>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</si>
  <si>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</si>
  <si>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</si>
  <si>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</si>
  <si>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</si>
  <si>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</si>
  <si>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</si>
  <si>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</si>
  <si>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</si>
  <si>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</si>
  <si>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</si>
  <si>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</si>
  <si>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</si>
  <si>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</si>
  <si>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</si>
  <si>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</si>
  <si>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</si>
  <si>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</si>
  <si>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</si>
  <si>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</si>
  <si>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</si>
  <si>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</si>
  <si>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</si>
  <si>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</si>
  <si>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</si>
  <si>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</si>
  <si>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</si>
  <si>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</si>
  <si>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</si>
  <si>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</si>
  <si>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</si>
  <si>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</si>
  <si>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</si>
  <si>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</si>
  <si>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</si>
  <si>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</si>
  <si>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</si>
  <si>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</si>
  <si>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</si>
  <si>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</si>
  <si>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</si>
  <si>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</si>
  <si>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</si>
  <si>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</si>
  <si>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</si>
  <si>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</si>
  <si>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</si>
  <si>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</si>
  <si>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</si>
  <si>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</si>
  <si>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</si>
  <si>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</si>
  <si>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</si>
  <si>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</si>
  <si>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</si>
  <si>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</si>
  <si>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</si>
  <si>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</si>
  <si>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</si>
  <si>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</si>
  <si>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</si>
  <si>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</si>
  <si>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</si>
  <si>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</si>
  <si>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</si>
  <si>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</si>
  <si>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</si>
  <si>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</si>
  <si>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</si>
  <si>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</si>
  <si>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</si>
  <si>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</si>
  <si>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</si>
  <si>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</si>
  <si>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</si>
  <si>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</si>
  <si>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</si>
  <si>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</si>
  <si>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</si>
  <si>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</si>
  <si>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</si>
  <si>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</si>
  <si>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</si>
  <si>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</si>
  <si>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</si>
  <si>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</si>
  <si>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</si>
  <si>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</si>
  <si>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</si>
  <si>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</si>
  <si>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</si>
  <si>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</si>
  <si>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</si>
  <si>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</si>
  <si>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</si>
  <si>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</si>
  <si>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</si>
  <si>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</si>
  <si>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</si>
  <si>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</si>
  <si>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</si>
  <si>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</si>
  <si>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</si>
  <si>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</si>
  <si>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</si>
  <si>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</si>
  <si>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</si>
  <si>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</si>
  <si>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</si>
  <si>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</si>
  <si>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</si>
  <si>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</si>
  <si>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</si>
  <si>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</si>
  <si>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</si>
  <si>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</si>
  <si>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</si>
  <si>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</si>
  <si>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</si>
  <si>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</si>
  <si>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</si>
  <si>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</si>
  <si>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</si>
  <si>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</si>
  <si>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</si>
  <si>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</si>
  <si>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</si>
  <si>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</si>
  <si>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</si>
  <si>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</si>
  <si>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</si>
  <si>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</si>
  <si>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</si>
  <si>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</si>
  <si>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</si>
  <si>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</si>
  <si>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</si>
  <si>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</si>
  <si>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</si>
  <si>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</si>
  <si>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</si>
  <si>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</si>
  <si>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</si>
  <si>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</si>
  <si>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</si>
  <si>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</si>
  <si>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</si>
  <si>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</si>
  <si>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</si>
  <si>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</si>
  <si>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</si>
  <si>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</si>
  <si>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</si>
  <si>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</si>
  <si>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</si>
  <si>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</si>
  <si>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</si>
  <si>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</si>
  <si>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</si>
  <si>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</si>
  <si>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</si>
  <si>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</si>
  <si>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</si>
  <si>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</si>
  <si>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</si>
  <si>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</si>
  <si>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</si>
  <si>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</si>
  <si>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</si>
  <si>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</si>
  <si>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</si>
  <si>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</si>
  <si>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</si>
  <si>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</si>
  <si>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</si>
  <si>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</si>
  <si>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</si>
  <si>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</si>
  <si>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</si>
  <si>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</si>
  <si>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</si>
  <si>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</si>
  <si>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</si>
  <si>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</si>
  <si>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</si>
  <si>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</si>
  <si>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</si>
  <si>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</si>
  <si>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</si>
  <si>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</si>
  <si>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</si>
  <si>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</si>
  <si>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</si>
  <si>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</si>
  <si>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</si>
  <si>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</si>
  <si>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</si>
  <si>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</si>
  <si>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</si>
  <si>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</si>
  <si>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</si>
  <si>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</si>
  <si>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</si>
  <si>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</si>
  <si>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</si>
  <si>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</si>
  <si>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</si>
  <si>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</si>
  <si>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</si>
  <si>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</si>
  <si>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</si>
  <si>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</si>
  <si>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</si>
  <si>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</si>
  <si>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</si>
  <si>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</si>
  <si>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</si>
  <si>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</si>
  <si>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</si>
  <si>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</si>
  <si>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</si>
  <si>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</si>
  <si>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</si>
  <si>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</si>
  <si>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</si>
  <si>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</si>
  <si>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</si>
  <si>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</si>
  <si>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</si>
  <si>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</si>
  <si>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</si>
  <si>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</si>
  <si>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</si>
  <si>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</si>
  <si>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</si>
  <si>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</si>
  <si>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</si>
  <si>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</si>
  <si>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</si>
  <si>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</si>
  <si>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</si>
  <si>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</si>
  <si>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</si>
  <si>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</si>
  <si>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</si>
  <si>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</si>
  <si>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</si>
  <si>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</si>
  <si>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</si>
  <si>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</si>
  <si>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</si>
  <si>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</si>
  <si>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</si>
  <si>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</si>
  <si>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</si>
  <si>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</si>
  <si>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</si>
  <si>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</si>
  <si>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</si>
  <si>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</si>
  <si>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</si>
  <si>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</si>
  <si>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</si>
  <si>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</si>
  <si>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</si>
  <si>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</si>
  <si>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</si>
  <si>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</si>
  <si>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</si>
  <si>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</si>
  <si>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</si>
  <si>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</si>
  <si>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</si>
  <si>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</si>
  <si>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</si>
  <si>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</si>
  <si>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</si>
  <si>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</si>
  <si>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</si>
  <si>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</si>
  <si>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</si>
  <si>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</si>
  <si>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</si>
  <si>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</si>
  <si>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</si>
  <si>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</si>
  <si>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</si>
  <si>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</si>
  <si>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</si>
  <si>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</si>
  <si>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</si>
  <si>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</si>
  <si>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</si>
  <si>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</si>
  <si>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</si>
  <si>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</si>
  <si>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</si>
  <si>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</si>
  <si>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</si>
  <si>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</si>
  <si>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</si>
  <si>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</si>
  <si>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</si>
  <si>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</si>
  <si>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</si>
  <si>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</si>
  <si>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</si>
  <si>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</si>
  <si>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</si>
  <si>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</si>
  <si>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</si>
  <si>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</si>
  <si>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</si>
  <si>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</si>
  <si>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</si>
  <si>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</si>
  <si>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</si>
  <si>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</si>
  <si>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</si>
  <si>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</si>
  <si>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</si>
  <si>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</si>
  <si>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</si>
  <si>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</si>
  <si>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</si>
  <si>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</si>
  <si>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</si>
  <si>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</si>
  <si>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</si>
  <si>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</si>
  <si>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</si>
  <si>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</si>
  <si>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</si>
  <si>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</si>
  <si>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</si>
  <si>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</si>
  <si>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</si>
  <si>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</si>
  <si>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</si>
  <si>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</si>
  <si>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</si>
  <si>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</si>
  <si>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</si>
  <si>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</si>
  <si>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</si>
  <si>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</si>
  <si>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</si>
  <si>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</si>
  <si>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</si>
  <si>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</si>
  <si>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</si>
  <si>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</si>
  <si>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</si>
  <si>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</si>
  <si>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</si>
  <si>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</si>
  <si>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</si>
  <si>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</si>
  <si>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</si>
  <si>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</si>
  <si>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</si>
  <si>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</si>
  <si>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</si>
  <si>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</si>
  <si>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</si>
  <si>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</si>
  <si>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</si>
  <si>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</si>
  <si>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</si>
  <si>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</si>
  <si>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</si>
  <si>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</si>
  <si>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</si>
  <si>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</si>
  <si>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</si>
  <si>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</si>
  <si>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</si>
  <si>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</si>
  <si>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</si>
  <si>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</si>
  <si>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</si>
  <si>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</si>
  <si>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</si>
  <si>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</si>
  <si>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</si>
  <si>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</si>
  <si>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</si>
  <si>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</si>
  <si>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</si>
  <si>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</si>
  <si>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</si>
  <si>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</si>
  <si>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</si>
  <si>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</si>
  <si>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</si>
  <si>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</si>
  <si>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</si>
  <si>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</si>
  <si>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</si>
  <si>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</si>
  <si>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</si>
  <si>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</si>
  <si>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</si>
  <si>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</si>
  <si>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</si>
  <si>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</si>
  <si>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</si>
  <si>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</si>
  <si>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</si>
  <si>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</si>
  <si>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</si>
  <si>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</si>
  <si>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</si>
  <si>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</si>
  <si>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</si>
  <si>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</si>
  <si>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</si>
  <si>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</si>
  <si>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</si>
  <si>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</si>
  <si>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</si>
  <si>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</si>
  <si>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</si>
  <si>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</si>
  <si>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</si>
  <si>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</si>
  <si>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</si>
  <si>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</si>
  <si>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</si>
  <si>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</si>
  <si>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</si>
  <si>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</si>
  <si>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</si>
  <si>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</si>
  <si>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</si>
  <si>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</si>
  <si>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</si>
  <si>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</si>
  <si>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</si>
  <si>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</si>
  <si>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</si>
  <si>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</si>
  <si>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</si>
  <si>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</si>
  <si>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</si>
  <si>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</si>
  <si>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</si>
  <si>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</si>
  <si>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</si>
  <si>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</si>
  <si>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</si>
  <si>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</si>
  <si>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</si>
  <si>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</si>
  <si>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</si>
  <si>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</si>
  <si>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</si>
  <si>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</si>
  <si>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</si>
  <si>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</si>
  <si>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</si>
  <si>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</si>
  <si>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</si>
  <si>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</si>
  <si>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</si>
  <si>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</si>
  <si>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</si>
  <si>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</si>
  <si>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</si>
  <si>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</si>
  <si>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</si>
  <si>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</si>
  <si>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</si>
  <si>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</si>
  <si>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</si>
  <si>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</si>
  <si>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</si>
  <si>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</si>
  <si>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</si>
  <si>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</si>
  <si>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</si>
  <si>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</si>
  <si>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</si>
  <si>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</si>
  <si>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</si>
  <si>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</si>
  <si>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</si>
  <si>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</si>
  <si>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</si>
  <si>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</si>
  <si>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</si>
  <si>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</si>
  <si>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</si>
  <si>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</si>
  <si>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</si>
  <si>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</si>
  <si>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</si>
  <si>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</si>
  <si>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</si>
  <si>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</si>
  <si>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</si>
  <si>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</si>
  <si>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</si>
  <si>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</si>
  <si>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</si>
  <si>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</si>
  <si>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</si>
  <si>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</si>
  <si>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</si>
  <si>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</si>
  <si>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</si>
  <si>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</si>
  <si>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</si>
  <si>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</si>
  <si>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</si>
  <si>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</si>
  <si>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</si>
  <si>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</si>
  <si>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</si>
  <si>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</si>
  <si>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</si>
  <si>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</si>
  <si>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</si>
  <si>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</si>
  <si>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</si>
  <si>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</si>
  <si>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</si>
  <si>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</si>
  <si>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</si>
  <si>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</si>
  <si>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</si>
  <si>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</si>
  <si>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</si>
  <si>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</si>
  <si>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</si>
  <si>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</si>
  <si>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</si>
  <si>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</si>
  <si>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</si>
  <si>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</si>
  <si>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</si>
  <si>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</si>
  <si>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</si>
  <si>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</si>
  <si>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</si>
  <si>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</si>
  <si>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</si>
  <si>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</si>
  <si>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</si>
  <si>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</si>
  <si>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</si>
  <si>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</si>
  <si>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</si>
  <si>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</si>
  <si>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</si>
  <si>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</si>
  <si>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</si>
  <si>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</si>
  <si>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</si>
  <si>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</si>
  <si>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</si>
  <si>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</si>
  <si>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</si>
  <si>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</si>
  <si>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</si>
  <si>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</si>
  <si>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</si>
  <si>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</si>
  <si>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</si>
  <si>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</si>
  <si>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</si>
  <si>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</si>
  <si>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</si>
  <si>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</si>
  <si>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</si>
  <si>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</si>
  <si>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</si>
  <si>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</si>
  <si>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</si>
  <si>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</si>
  <si>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</si>
  <si>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</si>
  <si>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</si>
  <si>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</si>
  <si>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</si>
  <si>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</si>
  <si>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</si>
  <si>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</si>
  <si>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</si>
  <si>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</si>
  <si>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</si>
  <si>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</si>
  <si>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</si>
  <si>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</si>
  <si>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</si>
  <si>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</si>
  <si>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</si>
  <si>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</si>
  <si>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</si>
  <si>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</si>
  <si>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</si>
  <si>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</si>
  <si>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</si>
  <si>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</si>
  <si>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</si>
  <si>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</si>
  <si>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</si>
  <si>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</si>
  <si>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</si>
  <si>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</si>
  <si>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</si>
  <si>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</si>
  <si>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</si>
  <si>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</si>
  <si>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</si>
  <si>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</si>
  <si>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</si>
  <si>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</si>
  <si>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</si>
  <si>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</si>
  <si>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</si>
  <si>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</si>
  <si>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</si>
  <si>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</si>
  <si>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</si>
  <si>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</si>
  <si>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</si>
  <si>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</si>
  <si>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</si>
  <si>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</si>
  <si>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</si>
  <si>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</si>
  <si>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</si>
  <si>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</si>
  <si>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</si>
  <si>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</si>
  <si>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</si>
  <si>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</si>
  <si>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</si>
  <si>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</si>
  <si>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</si>
  <si>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</si>
  <si>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</si>
  <si>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</si>
  <si>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</si>
  <si>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</si>
  <si>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</si>
  <si>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</si>
  <si>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</si>
  <si>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</si>
  <si>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</si>
  <si>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</si>
  <si>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</si>
  <si>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</si>
  <si>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</si>
  <si>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</si>
  <si>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</si>
  <si>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</si>
  <si>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</si>
  <si>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</si>
  <si>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</si>
  <si>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</si>
  <si>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</si>
  <si>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</si>
  <si>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</si>
  <si>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</si>
  <si>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</si>
  <si>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</si>
  <si>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</si>
  <si>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</si>
  <si>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</si>
  <si>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</si>
  <si>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</si>
  <si>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</si>
  <si>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</si>
  <si>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</si>
  <si>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</si>
  <si>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</si>
  <si>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</si>
  <si>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</si>
  <si>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</si>
  <si>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</si>
  <si>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</si>
  <si>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</si>
  <si>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</si>
  <si>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</si>
  <si>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</si>
  <si>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</si>
  <si>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</si>
  <si>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</si>
  <si>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</si>
  <si>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</si>
  <si>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</si>
  <si>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</si>
  <si>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</si>
  <si>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</si>
  <si>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</si>
  <si>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</si>
  <si>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</si>
  <si>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</si>
  <si>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</si>
  <si>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</si>
  <si>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</si>
  <si>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</si>
  <si>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</si>
  <si>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</si>
  <si>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</si>
  <si>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</si>
  <si>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</si>
  <si>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</si>
  <si>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</si>
  <si>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</si>
  <si>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</si>
  <si>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</si>
  <si>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</si>
  <si>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</si>
  <si>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</si>
  <si>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</si>
  <si>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</si>
  <si>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</si>
  <si>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</si>
  <si>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</si>
  <si>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</si>
  <si>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</si>
  <si>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</si>
  <si>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</si>
  <si>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</si>
  <si>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</si>
  <si>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</si>
  <si>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</si>
  <si>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</si>
  <si>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</si>
  <si>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</si>
  <si>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</si>
  <si>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</si>
  <si>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</si>
  <si>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</si>
  <si>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</si>
  <si>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</si>
  <si>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</si>
  <si>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</si>
  <si>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</si>
  <si>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</si>
  <si>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</si>
  <si>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</si>
  <si>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</si>
  <si>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</si>
  <si>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</si>
  <si>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</si>
  <si>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</si>
  <si>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</si>
  <si>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</si>
  <si>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</si>
  <si>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</si>
  <si>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</si>
  <si>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</si>
  <si>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</si>
  <si>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</si>
  <si>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</si>
  <si>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</si>
  <si>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</si>
  <si>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</si>
  <si>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</si>
  <si>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</si>
  <si>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</si>
  <si>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</si>
  <si>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</si>
  <si>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</si>
  <si>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</si>
  <si>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</si>
  <si>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</si>
  <si>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</si>
  <si>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</si>
  <si>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</si>
  <si>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</si>
  <si>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</si>
  <si>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</si>
  <si>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</si>
  <si>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</si>
  <si>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</si>
  <si>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</si>
  <si>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</si>
  <si>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</si>
  <si>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</si>
  <si>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</si>
  <si>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</si>
  <si>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</si>
  <si>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</si>
  <si>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</si>
  <si>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</si>
  <si>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</si>
  <si>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</si>
  <si>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</si>
  <si>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</si>
  <si>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</si>
  <si>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</si>
  <si>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</si>
  <si>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</si>
  <si>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</si>
  <si>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</si>
  <si>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</si>
  <si>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</si>
  <si>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</si>
  <si>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</si>
  <si>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</si>
  <si>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</si>
  <si>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</si>
  <si>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</si>
  <si>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</si>
  <si>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</si>
  <si>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</si>
  <si>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</si>
  <si>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</si>
  <si>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</si>
  <si>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</si>
  <si>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</si>
  <si>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</si>
  <si>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</si>
  <si>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</si>
  <si>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</si>
  <si>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</si>
  <si>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</si>
  <si>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</si>
  <si>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</si>
  <si>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</si>
  <si>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</si>
  <si>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</si>
  <si>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</si>
  <si>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</si>
  <si>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</si>
  <si>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</si>
  <si>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</si>
  <si>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</si>
  <si>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</si>
  <si>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</si>
  <si>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</si>
  <si>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</si>
  <si>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</si>
  <si>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</si>
  <si>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</si>
  <si>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</si>
  <si>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</si>
  <si>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</si>
  <si>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</si>
  <si>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</si>
  <si>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</si>
  <si>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</si>
  <si>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</si>
  <si>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</si>
  <si>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</si>
  <si>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</si>
  <si>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</si>
  <si>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</si>
  <si>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</si>
  <si>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</si>
  <si>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</si>
  <si>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</si>
  <si>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</si>
  <si>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</si>
  <si>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</si>
  <si>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</si>
  <si>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</si>
  <si>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</si>
  <si>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</si>
  <si>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</si>
  <si>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</si>
  <si>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</si>
  <si>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</si>
  <si>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</si>
  <si>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</si>
  <si>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</si>
  <si>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</si>
  <si>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</si>
  <si>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</si>
  <si>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</si>
  <si>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</si>
  <si>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</si>
  <si>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</si>
  <si>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</si>
  <si>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</si>
  <si>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</si>
  <si>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</si>
  <si>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</si>
  <si>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</si>
  <si>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</si>
  <si>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</si>
  <si>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</si>
  <si>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</si>
  <si>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</si>
  <si>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</si>
  <si>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</si>
  <si>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</si>
  <si>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</si>
  <si>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</si>
  <si>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</si>
  <si>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</si>
  <si>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</si>
  <si>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</si>
  <si>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</si>
  <si>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</si>
  <si>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</si>
  <si>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</si>
  <si>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</si>
  <si>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</si>
  <si>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</si>
  <si>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</si>
  <si>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</si>
  <si>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</si>
  <si>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</si>
  <si>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</si>
  <si>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</si>
  <si>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</si>
  <si>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</si>
  <si>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</si>
  <si>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</si>
  <si>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</si>
  <si>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</si>
  <si>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</si>
  <si>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</si>
  <si>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</si>
  <si>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</si>
  <si>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</si>
  <si>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</si>
  <si>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</si>
  <si>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</si>
  <si>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</si>
  <si>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</si>
  <si>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</si>
  <si>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</si>
  <si>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</si>
  <si>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</si>
  <si>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</si>
  <si>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</si>
  <si>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</si>
  <si>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</si>
  <si>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</si>
  <si>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</si>
  <si>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</si>
  <si>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</si>
  <si>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</si>
  <si>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</si>
  <si>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</si>
  <si>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</si>
  <si>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</si>
  <si>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</si>
  <si>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</si>
  <si>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</si>
  <si>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</si>
  <si>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</si>
  <si>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</si>
  <si>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</si>
  <si>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</si>
  <si>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</si>
  <si>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</si>
  <si>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</si>
  <si>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</si>
  <si>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</si>
  <si>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</si>
  <si>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</si>
  <si>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</si>
  <si>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</si>
  <si>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</si>
  <si>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</si>
  <si>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</si>
  <si>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</si>
  <si>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</si>
  <si>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</si>
  <si>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</si>
  <si>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</si>
  <si>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</si>
  <si>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</si>
  <si>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</si>
  <si>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</si>
  <si>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</si>
  <si>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</si>
  <si>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</si>
  <si>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</si>
  <si>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</si>
  <si>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</si>
  <si>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</si>
  <si>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</si>
  <si>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</si>
  <si>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</si>
  <si>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</si>
  <si>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</si>
  <si>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</si>
  <si>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</si>
  <si>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</si>
  <si>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</si>
  <si>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</si>
  <si>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</si>
  <si>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</si>
  <si>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</si>
  <si>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</si>
  <si>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</si>
  <si>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</si>
  <si>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</si>
  <si>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</si>
  <si>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</si>
  <si>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</si>
  <si>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</si>
  <si>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</si>
  <si>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</si>
  <si>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</si>
  <si>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</si>
  <si>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</si>
  <si>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</si>
  <si>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</si>
  <si>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</si>
  <si>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</si>
  <si>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</si>
  <si>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</si>
  <si>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</si>
  <si>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</si>
  <si>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</si>
  <si>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</si>
  <si>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</si>
  <si>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</si>
  <si>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</si>
  <si>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</si>
  <si>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</si>
  <si>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</si>
  <si>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</si>
  <si>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</si>
  <si>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</si>
  <si>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</si>
  <si>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</si>
  <si>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</si>
  <si>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</si>
  <si>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</si>
  <si>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</si>
  <si>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</si>
  <si>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</si>
  <si>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</si>
  <si>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</si>
  <si>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</si>
  <si>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</si>
  <si>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</si>
  <si>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</si>
  <si>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</si>
  <si>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</si>
  <si>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</si>
  <si>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</si>
  <si>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</si>
  <si>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</si>
  <si>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</si>
  <si>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</si>
  <si>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</si>
  <si>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</si>
  <si>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</si>
  <si>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</si>
  <si>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</si>
  <si>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</si>
  <si>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</si>
  <si>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</si>
  <si>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</si>
  <si>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</si>
  <si>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</si>
  <si>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</si>
  <si>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</si>
  <si>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</si>
  <si>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</si>
  <si>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</si>
  <si>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</si>
  <si>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</si>
  <si>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</si>
  <si>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</si>
  <si>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</si>
  <si>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</si>
  <si>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</si>
  <si>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</si>
  <si>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</si>
  <si>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</si>
  <si>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</si>
  <si>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</si>
  <si>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</si>
  <si>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</si>
  <si>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</si>
  <si>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</si>
  <si>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</si>
  <si>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</si>
  <si>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</si>
  <si>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</si>
  <si>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</si>
  <si>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</si>
  <si>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</si>
  <si>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</si>
  <si>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</si>
  <si>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</si>
  <si>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</si>
  <si>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</si>
  <si>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</si>
  <si>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</si>
  <si>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</si>
  <si>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</si>
  <si>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</si>
  <si>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</si>
  <si>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</si>
  <si>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</si>
  <si>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</si>
  <si>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</si>
  <si>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</si>
  <si>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</si>
  <si>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</si>
  <si>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</si>
  <si>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</si>
  <si>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</si>
  <si>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</si>
  <si>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</si>
  <si>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</si>
  <si>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</si>
  <si>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</si>
  <si>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</si>
  <si>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</si>
  <si>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</si>
  <si>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</si>
  <si>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</si>
  <si>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</si>
  <si>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</si>
  <si>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</si>
  <si>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</si>
  <si>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</si>
  <si>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</si>
  <si>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</si>
  <si>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</si>
  <si>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</si>
  <si>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</si>
  <si>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</si>
  <si>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</si>
  <si>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</si>
  <si>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</si>
  <si>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</si>
  <si>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</si>
  <si>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</si>
  <si>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</si>
  <si>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</si>
  <si>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</si>
  <si>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</si>
  <si>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</si>
  <si>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</si>
  <si>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</si>
  <si>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</si>
  <si>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</si>
  <si>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</si>
  <si>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</si>
  <si>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</si>
  <si>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</si>
  <si>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</si>
  <si>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</si>
  <si>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</si>
  <si>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</si>
  <si>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</si>
  <si>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</si>
  <si>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</si>
  <si>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</si>
  <si>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</si>
  <si>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</si>
  <si>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</si>
  <si>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</si>
  <si>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</si>
  <si>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</si>
  <si>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</si>
  <si>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</si>
  <si>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</si>
  <si>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</si>
  <si>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</si>
  <si>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</si>
  <si>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</si>
  <si>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</si>
  <si>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</si>
  <si>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</si>
  <si>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</si>
  <si>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</si>
  <si>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</si>
  <si>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</si>
  <si>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</si>
  <si>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</si>
  <si>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</si>
  <si>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</si>
  <si>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</si>
  <si>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</si>
  <si>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</si>
  <si>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</si>
  <si>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</si>
  <si>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</si>
  <si>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</si>
  <si>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</si>
  <si>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</si>
  <si>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</si>
  <si>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</si>
  <si>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</si>
  <si>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</si>
  <si>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</si>
  <si>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</si>
  <si>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</si>
  <si>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</si>
  <si>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</si>
  <si>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</si>
  <si>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</si>
  <si>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</si>
  <si>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</si>
  <si>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</si>
  <si>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</si>
  <si>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</si>
  <si>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</si>
  <si>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</si>
  <si>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</si>
  <si>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</si>
  <si>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</si>
  <si>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</si>
  <si>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</si>
  <si>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</si>
  <si>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</si>
  <si>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</si>
  <si>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</si>
  <si>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</si>
  <si>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</si>
  <si>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</si>
  <si>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</si>
  <si>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</si>
  <si>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</si>
  <si>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</si>
  <si>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</si>
  <si>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</si>
  <si>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</si>
  <si>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</si>
  <si>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</si>
  <si>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</si>
  <si>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</si>
  <si>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</si>
  <si>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</si>
  <si>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</si>
  <si>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</si>
  <si>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</si>
  <si>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</si>
  <si>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</si>
  <si>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</si>
  <si>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</si>
  <si>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</si>
  <si>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</si>
  <si>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</si>
  <si>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</si>
  <si>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</si>
  <si>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</si>
  <si>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</si>
  <si>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</si>
  <si>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</si>
  <si>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</si>
  <si>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</si>
  <si>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</si>
  <si>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</si>
  <si>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</si>
  <si>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</si>
  <si>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</si>
  <si>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</si>
  <si>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</si>
  <si>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</si>
  <si>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</si>
  <si>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</si>
  <si>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</si>
  <si>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</si>
  <si>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</si>
  <si>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</si>
  <si>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</si>
  <si>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</si>
  <si>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</si>
  <si>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</si>
  <si>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</si>
  <si>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</si>
  <si>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</si>
  <si>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</si>
  <si>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</si>
  <si>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</si>
  <si>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</si>
  <si>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</si>
  <si>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</si>
  <si>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</si>
  <si>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</si>
  <si>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</si>
  <si>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</si>
  <si>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</si>
  <si>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</si>
  <si>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</si>
  <si>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</si>
  <si>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</si>
  <si>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</si>
  <si>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</si>
  <si>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</si>
  <si>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</si>
  <si>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</si>
  <si>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</si>
  <si>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</si>
  <si>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</si>
  <si>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</si>
  <si>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</si>
  <si>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</si>
  <si>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</si>
  <si>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</si>
  <si>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</si>
  <si>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</si>
  <si>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</si>
  <si>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</si>
  <si>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</si>
  <si>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</si>
  <si>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</si>
  <si>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</si>
  <si>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</si>
  <si>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</si>
  <si>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</si>
  <si>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</si>
  <si>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</si>
  <si>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</si>
  <si>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</si>
  <si>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</si>
  <si>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</si>
  <si>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</si>
  <si>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</si>
  <si>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</si>
  <si>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</si>
  <si>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</si>
  <si>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</si>
  <si>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</si>
  <si>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</si>
  <si>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</si>
  <si>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</si>
  <si>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</si>
  <si>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</si>
  <si>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</si>
  <si>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</si>
  <si>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</si>
  <si>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</si>
  <si>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</si>
  <si>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</si>
  <si>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</si>
  <si>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</si>
  <si>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</si>
  <si>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</si>
  <si>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</si>
  <si>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</si>
  <si>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</si>
  <si>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</si>
  <si>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</si>
  <si>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</si>
  <si>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</si>
  <si>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</si>
  <si>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</si>
  <si>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</si>
  <si>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</si>
  <si>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</si>
  <si>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</si>
  <si>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</si>
  <si>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</si>
  <si>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</si>
  <si>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</si>
  <si>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</si>
  <si>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</si>
  <si>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</si>
  <si>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</si>
  <si>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</si>
  <si>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</si>
  <si>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</si>
  <si>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</si>
  <si>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</si>
  <si>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</si>
  <si>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</si>
  <si>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</si>
  <si>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</si>
  <si>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</si>
  <si>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</si>
  <si>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</si>
  <si>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</si>
  <si>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</si>
  <si>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</si>
  <si>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</si>
  <si>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</si>
  <si>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</si>
  <si>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</si>
  <si>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</si>
  <si>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</si>
  <si>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</si>
  <si>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</si>
  <si>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</si>
  <si>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</si>
  <si>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</si>
  <si>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</si>
  <si>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</si>
  <si>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</si>
  <si>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</si>
  <si>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</si>
  <si>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</si>
  <si>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</si>
  <si>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</si>
  <si>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</si>
  <si>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</si>
  <si>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</si>
  <si>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</si>
  <si>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</si>
  <si>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</si>
  <si>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</si>
  <si>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</si>
  <si>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</si>
  <si>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</si>
  <si>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</si>
  <si>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</si>
  <si>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</si>
  <si>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</si>
  <si>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</si>
  <si>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</si>
  <si>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</si>
  <si>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</si>
  <si>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</si>
  <si>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</si>
  <si>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</si>
  <si>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</si>
  <si>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</si>
  <si>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</si>
  <si>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</si>
  <si>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</si>
  <si>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</si>
  <si>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</si>
  <si>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</si>
  <si>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</si>
  <si>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</si>
  <si>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</si>
  <si>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</si>
  <si>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</si>
  <si>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</si>
  <si>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</si>
  <si>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</si>
  <si>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</si>
  <si>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</si>
  <si>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</si>
  <si>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</si>
  <si>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</si>
  <si>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</si>
  <si>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</si>
  <si>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</si>
  <si>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</si>
  <si>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</si>
  <si>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</si>
  <si>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</si>
  <si>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</si>
  <si>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</si>
  <si>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</si>
  <si>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</si>
  <si>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</si>
  <si>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</si>
  <si>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</si>
  <si>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</si>
  <si>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</si>
  <si>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</si>
  <si>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</si>
  <si>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</si>
  <si>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</si>
  <si>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</si>
  <si>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</si>
  <si>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</si>
  <si>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</si>
  <si>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</si>
  <si>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</si>
  <si>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</si>
  <si>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</si>
  <si>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</si>
  <si>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</si>
  <si>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</si>
  <si>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</si>
  <si>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</si>
  <si>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</si>
  <si>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</si>
  <si>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</si>
  <si>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</si>
  <si>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</si>
  <si>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</si>
  <si>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</si>
  <si>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</si>
  <si>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</si>
  <si>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</si>
  <si>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</si>
  <si>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</si>
  <si>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</si>
  <si>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</si>
  <si>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</si>
  <si>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</si>
  <si>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</si>
  <si>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</si>
  <si>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</si>
  <si>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</si>
  <si>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</si>
  <si>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</si>
  <si>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</si>
  <si>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</si>
  <si>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</si>
  <si>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</si>
  <si>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</si>
  <si>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</si>
  <si>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</si>
  <si>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</si>
  <si>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</si>
  <si>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</si>
  <si>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</si>
  <si>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</si>
  <si>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</si>
  <si>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</si>
  <si>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</si>
  <si>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</si>
  <si>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</si>
  <si>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</si>
  <si>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</si>
  <si>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</si>
  <si>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</si>
  <si>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</si>
  <si>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</si>
  <si>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</si>
  <si>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</si>
  <si>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</si>
  <si>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</si>
  <si>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</si>
  <si>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</si>
  <si>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</si>
  <si>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</si>
  <si>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</si>
  <si>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</si>
  <si>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</si>
  <si>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</si>
  <si>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</si>
  <si>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</si>
  <si>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</si>
  <si>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</si>
  <si>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</si>
  <si>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</si>
  <si>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</si>
  <si>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</si>
  <si>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</si>
  <si>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</si>
  <si>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</si>
  <si>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</si>
  <si>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</si>
  <si>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</si>
  <si>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</si>
  <si>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</si>
  <si>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</si>
  <si>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</si>
  <si>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</si>
  <si>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</si>
  <si>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</si>
  <si>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</si>
  <si>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</si>
  <si>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</si>
  <si>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</si>
  <si>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</si>
  <si>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</si>
  <si>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</si>
  <si>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</si>
  <si>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</si>
  <si>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</si>
  <si>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</si>
  <si>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</si>
  <si>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</si>
  <si>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</si>
  <si>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</si>
  <si>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</si>
  <si>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</si>
  <si>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</si>
  <si>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</si>
  <si>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</si>
  <si>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</si>
  <si>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</si>
  <si>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</si>
  <si>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</si>
  <si>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</si>
  <si>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</si>
  <si>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</si>
  <si>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</si>
  <si>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</si>
  <si>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</si>
  <si>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</si>
  <si>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</si>
  <si>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</si>
  <si>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</si>
  <si>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</si>
  <si>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</si>
  <si>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</si>
  <si>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</si>
  <si>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</si>
  <si>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</si>
  <si>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</si>
  <si>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</si>
  <si>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</si>
  <si>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</si>
  <si>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</si>
  <si>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</si>
  <si>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</si>
  <si>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</si>
  <si>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</si>
  <si>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</si>
  <si>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</si>
  <si>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</si>
  <si>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</si>
  <si>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</si>
  <si>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</si>
  <si>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</si>
  <si>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</si>
  <si>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</si>
  <si>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</si>
  <si>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</si>
  <si>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</si>
  <si>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</si>
  <si>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</si>
  <si>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</si>
  <si>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</si>
  <si>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</si>
  <si>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</si>
  <si>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</si>
  <si>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</si>
  <si>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</si>
  <si>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</si>
  <si>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</si>
  <si>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</si>
  <si>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</si>
  <si>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</si>
  <si>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</si>
  <si>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</si>
  <si>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</si>
  <si>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</si>
  <si>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</si>
  <si>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</si>
  <si>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</si>
  <si>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</si>
  <si>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</si>
  <si>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</si>
  <si>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</si>
  <si>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</si>
  <si>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</si>
  <si>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</si>
  <si>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</si>
  <si>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</si>
  <si>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</si>
  <si>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</si>
  <si>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</si>
  <si>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</si>
  <si>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</si>
  <si>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</si>
  <si>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</si>
  <si>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</si>
  <si>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</si>
  <si>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</si>
  <si>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</si>
  <si>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</si>
  <si>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</si>
  <si>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</si>
  <si>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</si>
  <si>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</si>
  <si>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</si>
  <si>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</si>
  <si>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</si>
  <si>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</si>
  <si>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</si>
  <si>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</si>
  <si>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</si>
  <si>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</si>
  <si>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</si>
  <si>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</si>
  <si>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</si>
  <si>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</si>
  <si>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</si>
  <si>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</si>
  <si>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</si>
  <si>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</si>
  <si>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</si>
  <si>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</si>
  <si>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</si>
  <si>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</si>
  <si>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</si>
  <si>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</si>
  <si>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</si>
  <si>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</si>
  <si>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</si>
  <si>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</si>
  <si>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</si>
  <si>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</si>
  <si>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</si>
  <si>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</si>
  <si>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</si>
  <si>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</si>
  <si>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</si>
  <si>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</si>
  <si>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</si>
  <si>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</si>
  <si>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</si>
  <si>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</si>
  <si>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</si>
  <si>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</si>
  <si>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</si>
  <si>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</si>
  <si>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</si>
  <si>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</si>
  <si>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</si>
  <si>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</si>
  <si>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</si>
  <si>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</si>
  <si>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</si>
  <si>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</si>
  <si>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</si>
  <si>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</si>
  <si>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</si>
  <si>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</si>
  <si>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</si>
  <si>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</si>
  <si>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</si>
  <si>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</si>
  <si>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</si>
  <si>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</si>
  <si>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</si>
  <si>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</si>
  <si>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</si>
  <si>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</si>
  <si>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</si>
  <si>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</si>
  <si>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</si>
  <si>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</si>
  <si>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</si>
  <si>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</si>
  <si>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</si>
  <si>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</si>
  <si>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</si>
  <si>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</si>
  <si>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</si>
  <si>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</si>
  <si>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</si>
  <si>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</si>
  <si>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</si>
  <si>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</si>
  <si>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</si>
  <si>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</si>
  <si>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</si>
  <si>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</si>
  <si>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</si>
  <si>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</si>
  <si>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</si>
  <si>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</si>
  <si>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</si>
  <si>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</si>
  <si>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</si>
  <si>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</si>
  <si>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</si>
  <si>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</si>
  <si>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</si>
  <si>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</si>
  <si>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</si>
  <si>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</si>
  <si>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</si>
  <si>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</si>
  <si>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</si>
  <si>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</si>
  <si>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</si>
  <si>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</si>
  <si>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</si>
  <si>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</si>
  <si>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</si>
  <si>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</si>
  <si>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</si>
  <si>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</si>
  <si>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</si>
  <si>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</si>
  <si>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</si>
  <si>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</si>
  <si>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</si>
  <si>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</si>
  <si>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</si>
  <si>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</si>
  <si>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</si>
  <si>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</si>
  <si>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</si>
  <si>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</si>
  <si>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</si>
  <si>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</si>
  <si>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</si>
  <si>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</si>
  <si>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</si>
  <si>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</si>
  <si>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</si>
  <si>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</si>
  <si>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</si>
  <si>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</si>
  <si>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</si>
  <si>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</si>
  <si>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</si>
  <si>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</si>
  <si>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</si>
  <si>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</si>
  <si>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</si>
  <si>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</si>
  <si>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</si>
  <si>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</si>
  <si>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</si>
  <si>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</si>
  <si>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</si>
  <si>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</si>
  <si>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</si>
  <si>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</si>
  <si>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</si>
  <si>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</si>
  <si>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</si>
  <si>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</si>
  <si>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</si>
  <si>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</si>
  <si>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</si>
  <si>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</si>
  <si>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</si>
  <si>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</si>
  <si>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</si>
  <si>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</si>
  <si>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</si>
  <si>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</si>
  <si>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</si>
  <si>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</si>
  <si>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</si>
  <si>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</si>
  <si>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</si>
  <si>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</si>
  <si>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</si>
  <si>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</si>
  <si>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</si>
  <si>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</si>
  <si>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</si>
  <si>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</si>
  <si>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</si>
  <si>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</si>
  <si>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</si>
  <si>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</si>
  <si>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</si>
  <si>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</si>
  <si>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</si>
  <si>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</si>
  <si>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</si>
  <si>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</si>
  <si>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</si>
  <si>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</si>
  <si>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</si>
  <si>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</si>
  <si>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</si>
  <si>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</si>
  <si>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</si>
  <si>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</si>
  <si>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</si>
  <si>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</si>
  <si>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</si>
  <si>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</si>
  <si>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</si>
  <si>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</si>
  <si>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</si>
  <si>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</si>
  <si>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</si>
  <si>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</si>
  <si>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</si>
  <si>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</si>
  <si>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</si>
  <si>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</si>
  <si>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</si>
  <si>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</si>
  <si>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</si>
  <si>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</si>
  <si>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</si>
  <si>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</si>
  <si>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</si>
  <si>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</si>
  <si>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</si>
  <si>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</si>
  <si>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</si>
  <si>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</si>
  <si>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</si>
  <si>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</si>
  <si>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</si>
  <si>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</si>
  <si>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</si>
  <si>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</si>
  <si>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</si>
  <si>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</si>
  <si>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</si>
  <si>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</si>
  <si>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</si>
  <si>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</si>
  <si>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</si>
  <si>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</si>
  <si>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</si>
  <si>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</si>
  <si>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</si>
  <si>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</si>
  <si>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</si>
  <si>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</si>
  <si>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</si>
  <si>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</si>
  <si>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</si>
  <si>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</si>
  <si>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</si>
  <si>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</si>
  <si>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</si>
  <si>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</si>
  <si>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</si>
  <si>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</si>
  <si>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</si>
  <si>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</si>
  <si>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</si>
  <si>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</si>
  <si>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</si>
  <si>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</si>
  <si>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</si>
  <si>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</si>
  <si>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</si>
  <si>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</si>
  <si>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</si>
  <si>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</si>
  <si>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</si>
  <si>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</si>
  <si>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</si>
  <si>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</si>
  <si>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</si>
  <si>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</si>
  <si>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</si>
  <si>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</si>
  <si>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</si>
  <si>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</si>
  <si>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</si>
  <si>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</si>
  <si>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</si>
  <si>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</si>
  <si>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</si>
  <si>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</si>
  <si>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</si>
  <si>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</si>
  <si>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</si>
  <si>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</si>
  <si>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</si>
  <si>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</si>
  <si>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</si>
  <si>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</si>
  <si>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</si>
  <si>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</si>
  <si>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</si>
  <si>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</si>
  <si>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</si>
  <si>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</si>
  <si>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</si>
  <si>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</si>
  <si>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</si>
  <si>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</si>
  <si>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</si>
  <si>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</si>
  <si>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</si>
  <si>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</si>
  <si>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</si>
  <si>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</si>
  <si>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</si>
  <si>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</si>
  <si>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</si>
  <si>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</si>
  <si>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</si>
  <si>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</si>
  <si>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</si>
  <si>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</si>
  <si>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</si>
  <si>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</si>
  <si>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</si>
  <si>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</si>
  <si>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</si>
  <si>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</si>
  <si>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</si>
  <si>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</si>
  <si>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</si>
  <si>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</si>
  <si>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</si>
  <si>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</si>
  <si>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</si>
  <si>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</si>
  <si>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</si>
  <si>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</si>
  <si>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</si>
  <si>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</si>
  <si>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</si>
  <si>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</si>
  <si>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</si>
  <si>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</si>
  <si>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</si>
  <si>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</si>
  <si>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</si>
  <si>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</si>
  <si>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</si>
  <si>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</si>
  <si>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</si>
  <si>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</si>
  <si>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</si>
  <si>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</si>
  <si>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</si>
  <si>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</si>
  <si>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</si>
  <si>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</si>
  <si>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</si>
  <si>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</si>
  <si>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</si>
  <si>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</si>
  <si>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</si>
  <si>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</si>
  <si>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</si>
  <si>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</si>
  <si>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</si>
  <si>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</si>
  <si>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</si>
  <si>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</si>
  <si>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</si>
  <si>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</si>
  <si>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</si>
  <si>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</si>
  <si>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</si>
  <si>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</si>
  <si>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</si>
  <si>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</si>
  <si>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</si>
  <si>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</si>
  <si>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</si>
  <si>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</si>
  <si>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</si>
  <si>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</si>
  <si>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</si>
  <si>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</si>
  <si>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</si>
  <si>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</si>
  <si>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</si>
  <si>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</si>
  <si>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</si>
  <si>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</si>
  <si>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</si>
  <si>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</si>
  <si>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</si>
  <si>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</si>
  <si>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</si>
  <si>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</si>
  <si>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</si>
  <si>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</si>
  <si>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</si>
  <si>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</si>
  <si>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</si>
  <si>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</si>
  <si>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</si>
  <si>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</si>
  <si>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</si>
  <si>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</si>
  <si>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</si>
  <si>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</si>
  <si>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</si>
  <si>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</si>
  <si>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</si>
  <si>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</si>
  <si>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</si>
  <si>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</si>
  <si>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</si>
  <si>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</si>
  <si>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</si>
  <si>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</si>
  <si>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</si>
  <si>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</si>
  <si>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</si>
  <si>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</si>
  <si>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</si>
  <si>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</si>
  <si>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</si>
  <si>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</si>
  <si>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</si>
  <si>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</si>
  <si>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</si>
  <si>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</si>
  <si>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</si>
  <si>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</si>
  <si>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</si>
  <si>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</si>
  <si>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</si>
  <si>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</si>
  <si>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</si>
  <si>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</si>
  <si>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</si>
  <si>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</si>
  <si>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</si>
  <si>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</si>
  <si>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</si>
  <si>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</si>
  <si>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</si>
  <si>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</si>
  <si>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</si>
  <si>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</si>
  <si>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</si>
  <si>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</si>
  <si>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</si>
  <si>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</si>
  <si>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</si>
  <si>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</si>
  <si>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</si>
  <si>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</si>
  <si>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</si>
  <si>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</si>
  <si>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</si>
  <si>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</si>
  <si>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</si>
  <si>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</si>
  <si>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</si>
  <si>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</si>
  <si>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</si>
  <si>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</si>
  <si>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</si>
  <si>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</si>
  <si>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</si>
  <si>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</si>
  <si>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</si>
  <si>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</si>
  <si>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</si>
  <si>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</si>
  <si>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</si>
  <si>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</si>
  <si>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</si>
  <si>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</si>
  <si>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</si>
  <si>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</si>
  <si>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</si>
  <si>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</si>
  <si>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</si>
  <si>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</si>
  <si>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</si>
  <si>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</si>
  <si>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</si>
  <si>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</si>
  <si>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</si>
  <si>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</si>
  <si>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</si>
  <si>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</si>
  <si>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</si>
  <si>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</si>
  <si>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</si>
  <si>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</si>
  <si>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</si>
  <si>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</si>
  <si>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</si>
  <si>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</si>
  <si>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</si>
  <si>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</si>
  <si>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</si>
  <si>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</si>
  <si>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</si>
  <si>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</si>
  <si>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</si>
  <si>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</si>
  <si>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</si>
  <si>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</si>
  <si>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</si>
  <si>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</si>
  <si>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</si>
  <si>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</si>
  <si>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</si>
  <si>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</si>
  <si>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</si>
  <si>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</si>
  <si>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</si>
  <si>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</si>
  <si>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</si>
  <si>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</si>
  <si>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</si>
  <si>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</si>
  <si>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</si>
  <si>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</si>
  <si>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</si>
  <si>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</si>
  <si>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</si>
  <si>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</si>
  <si>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</si>
  <si>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</si>
  <si>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</si>
  <si>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</si>
  <si>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</si>
  <si>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</si>
  <si>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</si>
  <si>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</si>
  <si>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</si>
  <si>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</si>
  <si>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</si>
  <si>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</si>
  <si>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</si>
  <si>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</si>
  <si>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</si>
  <si>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</si>
  <si>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</si>
  <si>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</si>
  <si>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</si>
  <si>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</si>
  <si>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</si>
  <si>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</si>
  <si>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</si>
  <si>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</si>
  <si>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</si>
  <si>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</si>
  <si>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</si>
  <si>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</si>
  <si>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</si>
  <si>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</si>
  <si>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</si>
  <si>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</si>
  <si>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</si>
  <si>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</si>
  <si>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</si>
  <si>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</si>
  <si>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</si>
  <si>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</si>
  <si>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</si>
  <si>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</si>
  <si>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</si>
  <si>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</si>
  <si>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</si>
  <si>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</si>
  <si>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</si>
  <si>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</si>
  <si>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</si>
  <si>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</si>
  <si>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</si>
  <si>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</si>
  <si>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</si>
  <si>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</si>
  <si>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</si>
  <si>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</si>
  <si>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</si>
  <si>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</si>
  <si>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</si>
  <si>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</si>
  <si>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</si>
  <si>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</si>
  <si>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</si>
  <si>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</si>
  <si>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</si>
  <si>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</si>
  <si>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</si>
  <si>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</si>
  <si>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</si>
  <si>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</si>
  <si>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</si>
  <si>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</si>
  <si>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</si>
  <si>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</si>
  <si>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</si>
  <si>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</si>
  <si>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</si>
  <si>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</si>
  <si>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</si>
  <si>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</si>
  <si>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</si>
  <si>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</si>
  <si>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</si>
  <si>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</si>
  <si>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</si>
  <si>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</si>
  <si>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</si>
  <si>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</si>
  <si>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</si>
  <si>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</si>
  <si>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</si>
  <si>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</si>
  <si>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</si>
  <si>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</si>
  <si>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</si>
  <si>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</si>
  <si>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</si>
  <si>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</si>
  <si>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</si>
  <si>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</si>
  <si>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</si>
  <si>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</si>
  <si>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</si>
  <si>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</si>
  <si>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</si>
  <si>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</si>
  <si>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</si>
  <si>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</si>
  <si>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</si>
  <si>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</si>
  <si>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</si>
  <si>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</si>
  <si>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</si>
  <si>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</si>
  <si>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</si>
  <si>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</si>
  <si>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</si>
  <si>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</si>
  <si>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</si>
  <si>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</si>
  <si>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</si>
  <si>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</si>
  <si>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</si>
  <si>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</si>
  <si>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</si>
  <si>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</si>
  <si>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</si>
  <si>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</si>
  <si>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</si>
  <si>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</si>
  <si>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</si>
  <si>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</si>
  <si>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</si>
  <si>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</si>
  <si>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</si>
  <si>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</si>
  <si>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</si>
  <si>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</si>
  <si>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</si>
  <si>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</si>
  <si>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</si>
  <si>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</si>
  <si>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</si>
  <si>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</si>
  <si>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</si>
  <si>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</si>
  <si>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</si>
  <si>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</si>
  <si>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</si>
  <si>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</si>
  <si>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</si>
  <si>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</si>
  <si>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</si>
  <si>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</si>
  <si>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</si>
  <si>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</si>
  <si>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</si>
  <si>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</si>
  <si>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</si>
  <si>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</si>
  <si>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</si>
  <si>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</si>
  <si>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</si>
  <si>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</si>
  <si>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</si>
  <si>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</si>
  <si>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</si>
  <si>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</si>
  <si>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</si>
  <si>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</si>
  <si>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</si>
  <si>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</si>
  <si>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</si>
  <si>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</si>
  <si>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</si>
  <si>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</si>
  <si>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</si>
  <si>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</si>
  <si>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</si>
  <si>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</si>
  <si>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</si>
  <si>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</si>
  <si>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</si>
  <si>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</si>
  <si>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</si>
  <si>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</si>
  <si>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</si>
  <si>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</si>
  <si>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</si>
  <si>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</si>
  <si>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</si>
  <si>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</si>
  <si>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</si>
  <si>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</si>
  <si>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</si>
  <si>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</si>
  <si>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</si>
  <si>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</si>
  <si>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</si>
  <si>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</si>
  <si>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</si>
  <si>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</si>
  <si>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</si>
  <si>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</si>
  <si>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</si>
  <si>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</si>
  <si>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</si>
  <si>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</si>
  <si>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</si>
  <si>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</si>
  <si>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</si>
  <si>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</si>
  <si>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</si>
  <si>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</si>
  <si>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</si>
  <si>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</si>
  <si>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</si>
  <si>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</si>
  <si>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</si>
  <si>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</si>
  <si>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</si>
  <si>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</si>
  <si>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</si>
  <si>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</si>
  <si>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</si>
  <si>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</si>
  <si>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</si>
  <si>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</si>
  <si>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</si>
  <si>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</si>
  <si>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</si>
  <si>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</si>
  <si>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</si>
  <si>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</si>
  <si>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</si>
  <si>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</si>
  <si>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</si>
  <si>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</si>
  <si>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</si>
  <si>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</si>
  <si>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</si>
  <si>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</si>
  <si>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</si>
  <si>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</si>
  <si>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</si>
  <si>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</si>
  <si>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</si>
  <si>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</si>
  <si>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</si>
  <si>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</si>
  <si>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</si>
  <si>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</si>
  <si>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</si>
  <si>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</si>
  <si>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</si>
  <si>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</si>
  <si>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</si>
  <si>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</si>
  <si>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</si>
  <si>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</si>
  <si>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</si>
  <si>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</si>
  <si>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</si>
  <si>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</si>
  <si>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</si>
  <si>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</si>
  <si>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</si>
  <si>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</si>
  <si>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</si>
  <si>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</si>
  <si>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</si>
  <si>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</si>
  <si>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</si>
  <si>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</si>
  <si>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</si>
  <si>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</si>
  <si>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</si>
  <si>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</si>
  <si>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</si>
  <si>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</si>
  <si>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</si>
  <si>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</si>
  <si>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</si>
  <si>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</si>
  <si>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</si>
  <si>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</si>
  <si>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</si>
  <si>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</si>
  <si>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</si>
  <si>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</si>
  <si>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</si>
  <si>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</si>
  <si>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</si>
  <si>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</si>
  <si>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</si>
  <si>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</si>
  <si>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</si>
  <si>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</si>
  <si>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</si>
  <si>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</si>
  <si>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</si>
  <si>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</si>
  <si>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</si>
  <si>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</si>
  <si>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</si>
  <si>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</si>
  <si>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</si>
  <si>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</si>
  <si>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</si>
  <si>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</si>
  <si>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</si>
  <si>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</si>
  <si>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</si>
  <si>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</si>
  <si>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</si>
  <si>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</si>
  <si>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</si>
  <si>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</si>
  <si>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</si>
  <si>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</si>
  <si>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</si>
  <si>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</si>
  <si>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</si>
  <si>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</si>
  <si>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</si>
  <si>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</si>
  <si>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</si>
  <si>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</si>
  <si>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</si>
  <si>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</si>
  <si>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</si>
  <si>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</si>
  <si>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</si>
  <si>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</si>
  <si>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</si>
  <si>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</si>
  <si>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</si>
  <si>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</si>
  <si>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</si>
  <si>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</si>
  <si>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</si>
  <si>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</si>
  <si>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</si>
  <si>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</si>
  <si>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</si>
  <si>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</si>
  <si>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</si>
  <si>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</si>
  <si>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</si>
  <si>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</si>
  <si>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</si>
  <si>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</si>
  <si>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</si>
  <si>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</si>
  <si>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</si>
  <si>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</si>
  <si>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</si>
  <si>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</si>
  <si>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</si>
  <si>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</si>
  <si>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</si>
  <si>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</si>
  <si>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</si>
  <si>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</si>
  <si>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</si>
  <si>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</si>
  <si>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</si>
  <si>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</si>
  <si>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</si>
  <si>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</si>
  <si>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</si>
  <si>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</si>
  <si>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</si>
  <si>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</si>
  <si>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</si>
  <si>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</si>
  <si>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</si>
  <si>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</si>
  <si>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</si>
  <si>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</si>
  <si>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</si>
  <si>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</si>
  <si>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</si>
  <si>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</si>
  <si>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</si>
  <si>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</si>
  <si>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</si>
  <si>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</si>
  <si>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</si>
  <si>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</si>
  <si>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</si>
  <si>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</si>
  <si>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</si>
  <si>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</si>
  <si>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</si>
  <si>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</si>
  <si>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</si>
  <si>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</si>
  <si>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</si>
  <si>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</si>
  <si>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</si>
  <si>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</si>
  <si>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</si>
  <si>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</si>
  <si>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</si>
  <si>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</si>
  <si>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</si>
  <si>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</si>
  <si>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</si>
  <si>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</si>
  <si>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</si>
  <si>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</si>
  <si>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</si>
  <si>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</si>
  <si>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</si>
  <si>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</si>
  <si>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</si>
  <si>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</si>
  <si>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</si>
  <si>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</si>
  <si>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</si>
  <si>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</si>
  <si>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</si>
  <si>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</si>
  <si>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</si>
  <si>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</si>
  <si>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</si>
  <si>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</si>
  <si>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</si>
  <si>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</si>
  <si>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</si>
  <si>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</si>
  <si>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</si>
  <si>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</si>
  <si>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</si>
  <si>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</si>
  <si>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</si>
  <si>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</si>
  <si>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</si>
  <si>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</si>
  <si>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</si>
  <si>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</si>
  <si>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</si>
  <si>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</si>
  <si>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</si>
  <si>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</si>
  <si>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</si>
  <si>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</si>
  <si>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</si>
  <si>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</si>
  <si>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</si>
  <si>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</si>
  <si>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</si>
  <si>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</si>
  <si>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</si>
  <si>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</si>
  <si>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</si>
  <si>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</si>
  <si>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</si>
  <si>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</si>
  <si>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</si>
  <si>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</si>
  <si>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</si>
  <si>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</si>
  <si>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</si>
  <si>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</si>
  <si>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</si>
  <si>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</si>
  <si>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</si>
  <si>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</si>
  <si>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</si>
  <si>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</si>
  <si>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</si>
  <si>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</si>
  <si>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</si>
  <si>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</si>
  <si>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</si>
  <si>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</si>
  <si>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</si>
  <si>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</si>
  <si>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</si>
  <si>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</si>
  <si>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</si>
  <si>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</si>
  <si>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</si>
  <si>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</si>
  <si>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</si>
  <si>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</si>
  <si>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</si>
  <si>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</si>
  <si>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</si>
  <si>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</si>
  <si>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</si>
  <si>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</si>
  <si>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</si>
  <si>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</si>
  <si>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</si>
  <si>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</si>
  <si>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</si>
  <si>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</si>
  <si>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</si>
  <si>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</si>
  <si>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</si>
  <si>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</si>
  <si>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</si>
  <si>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</si>
  <si>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</si>
  <si>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</si>
  <si>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</si>
  <si>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</si>
  <si>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</si>
  <si>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</si>
  <si>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</si>
  <si>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</si>
  <si>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</si>
  <si>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</si>
  <si>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</si>
  <si>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</si>
  <si>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</si>
  <si>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</si>
  <si>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</si>
  <si>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</si>
  <si>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</si>
  <si>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</si>
  <si>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</si>
  <si>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</si>
  <si>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</si>
  <si>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</si>
  <si>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</si>
  <si>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</si>
  <si>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</si>
  <si>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</si>
  <si>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</si>
  <si>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</si>
  <si>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</si>
  <si>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</si>
  <si>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</si>
  <si>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</si>
  <si>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</si>
  <si>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</si>
  <si>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</si>
  <si>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</si>
  <si>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</si>
  <si>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</si>
  <si>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</si>
  <si>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</si>
  <si>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</si>
  <si>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</si>
  <si>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</si>
  <si>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</si>
  <si>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</si>
  <si>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</si>
  <si>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</si>
  <si>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</si>
  <si>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</si>
  <si>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</si>
  <si>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</si>
  <si>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</si>
  <si>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</si>
  <si>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</si>
  <si>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</si>
  <si>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</si>
  <si>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</si>
  <si>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</si>
  <si>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</si>
  <si>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</si>
  <si>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</si>
  <si>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</si>
  <si>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</si>
  <si>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</si>
  <si>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</si>
  <si>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</si>
  <si>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</si>
  <si>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</si>
  <si>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</si>
  <si>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</si>
  <si>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</si>
  <si>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</si>
  <si>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</si>
  <si>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</si>
  <si>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</si>
  <si>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</si>
  <si>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</si>
  <si>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</si>
  <si>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</si>
  <si>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</si>
  <si>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</si>
  <si>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</si>
  <si>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</si>
  <si>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</si>
  <si>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</si>
  <si>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</si>
  <si>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</si>
  <si>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</si>
  <si>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</si>
  <si>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</si>
  <si>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</si>
  <si>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</si>
  <si>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</si>
  <si>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</si>
  <si>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</si>
  <si>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</si>
  <si>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</si>
  <si>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</si>
  <si>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</si>
  <si>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</si>
  <si>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</si>
  <si>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</si>
  <si>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</si>
  <si>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</si>
  <si>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</si>
  <si>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</si>
  <si>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</si>
  <si>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</si>
  <si>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</si>
  <si>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</si>
  <si>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</si>
  <si>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</si>
  <si>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</si>
  <si>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</si>
  <si>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</si>
  <si>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</si>
  <si>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</si>
  <si>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</si>
  <si>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</si>
  <si>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</si>
  <si>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</si>
  <si>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</si>
  <si>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</si>
  <si>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</si>
  <si>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</si>
  <si>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</si>
  <si>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</si>
  <si>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</si>
  <si>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</si>
  <si>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</si>
  <si>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</si>
  <si>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</si>
  <si>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</si>
  <si>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</si>
  <si>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</si>
  <si>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</si>
  <si>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</si>
  <si>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</si>
  <si>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</si>
  <si>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</si>
  <si>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</si>
  <si>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</si>
  <si>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</si>
  <si>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</si>
  <si>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</si>
  <si>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</si>
  <si>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</si>
  <si>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</si>
  <si>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</si>
  <si>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</si>
  <si>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</si>
  <si>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</si>
  <si>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</si>
  <si>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</si>
  <si>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</si>
  <si>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</si>
  <si>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</si>
  <si>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</si>
  <si>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</si>
  <si>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</si>
  <si>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</si>
  <si>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</si>
  <si>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</si>
  <si>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</si>
  <si>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</si>
  <si>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</si>
  <si>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</si>
  <si>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</si>
  <si>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</si>
  <si>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</si>
  <si>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</si>
  <si>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</si>
  <si>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</si>
  <si>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</si>
  <si>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</si>
  <si>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</si>
  <si>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</si>
  <si>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</si>
  <si>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</si>
  <si>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</si>
  <si>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</si>
  <si>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</si>
  <si>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</si>
  <si>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</si>
  <si>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</si>
  <si>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</si>
  <si>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</si>
  <si>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</si>
  <si>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</si>
  <si>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</si>
  <si>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</si>
  <si>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</si>
  <si>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</si>
  <si>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</si>
  <si>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</si>
  <si>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</si>
  <si>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</si>
  <si>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</si>
  <si>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</si>
  <si>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</si>
  <si>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</si>
  <si>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</si>
  <si>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</si>
  <si>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</si>
  <si>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</si>
  <si>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</si>
  <si>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</si>
  <si>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</si>
  <si>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</si>
  <si>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</si>
  <si>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</si>
  <si>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</si>
  <si>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</si>
  <si>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</si>
  <si>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</si>
  <si>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</si>
  <si>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</si>
  <si>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</si>
  <si>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</si>
  <si>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</si>
  <si>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</si>
  <si>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</si>
  <si>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</si>
  <si>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</si>
  <si>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</si>
  <si>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</si>
  <si>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</si>
  <si>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</si>
  <si>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</si>
  <si>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</si>
  <si>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</si>
  <si>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</si>
  <si>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</si>
  <si>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</si>
  <si>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</si>
  <si>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</si>
  <si>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</si>
  <si>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</si>
  <si>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</si>
  <si>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</si>
  <si>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</si>
  <si>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</si>
  <si>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</si>
  <si>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</si>
  <si>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</si>
  <si>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</si>
  <si>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</si>
  <si>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</si>
  <si>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</si>
  <si>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</si>
  <si>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</si>
  <si>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</si>
  <si>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</si>
  <si>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</si>
  <si>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</si>
  <si>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</si>
  <si>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</si>
  <si>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</si>
  <si>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</si>
  <si>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</si>
  <si>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</si>
  <si>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</si>
  <si>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</si>
  <si>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</si>
  <si>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</si>
  <si>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</si>
  <si>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</si>
  <si>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</si>
  <si>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</si>
  <si>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</si>
  <si>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</si>
  <si>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</si>
  <si>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</si>
  <si>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</si>
  <si>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</si>
  <si>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</si>
  <si>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</si>
  <si>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</si>
  <si>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</si>
  <si>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</si>
  <si>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</si>
  <si>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</si>
  <si>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</si>
  <si>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</si>
  <si>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</si>
  <si>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</si>
  <si>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</si>
  <si>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</si>
  <si>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</si>
  <si>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</si>
  <si>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</si>
  <si>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</si>
  <si>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</si>
  <si>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</si>
  <si>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</si>
  <si>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</si>
  <si>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</si>
  <si>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</si>
  <si>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</si>
  <si>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</si>
  <si>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</si>
  <si>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</si>
  <si>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</si>
  <si>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</si>
  <si>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</si>
  <si>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</si>
  <si>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</si>
  <si>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</si>
  <si>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</si>
  <si>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</si>
  <si>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</si>
  <si>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</si>
  <si>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</si>
  <si>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</si>
  <si>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</si>
  <si>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</si>
  <si>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</si>
  <si>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</si>
  <si>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</si>
  <si>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</si>
  <si>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</si>
  <si>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</si>
  <si>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</si>
  <si>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</si>
  <si>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</si>
  <si>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</si>
  <si>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</si>
  <si>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</si>
  <si>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</si>
  <si>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</si>
  <si>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</si>
  <si>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</si>
  <si>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</si>
  <si>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</si>
  <si>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</si>
  <si>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</si>
  <si>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</si>
  <si>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</si>
  <si>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</si>
  <si>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</si>
  <si>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</si>
  <si>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</si>
  <si>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</si>
  <si>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</si>
  <si>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</si>
  <si>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</si>
  <si>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</si>
  <si>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</si>
  <si>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</si>
  <si>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</si>
  <si>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</si>
  <si>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</si>
  <si>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</si>
  <si>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</si>
  <si>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</si>
  <si>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</si>
  <si>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</si>
  <si>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</si>
  <si>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</si>
  <si>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</si>
  <si>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</si>
  <si>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</si>
  <si>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</si>
  <si>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</si>
  <si>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</si>
  <si>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</si>
  <si>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</si>
  <si>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</si>
  <si>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</si>
  <si>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</si>
  <si>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</si>
  <si>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</si>
  <si>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</si>
  <si>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</si>
  <si>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</si>
  <si>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</si>
  <si>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</si>
  <si>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</si>
  <si>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</si>
  <si>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</si>
  <si>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</si>
  <si>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</si>
  <si>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</si>
  <si>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</si>
  <si>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</si>
  <si>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</si>
  <si>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</si>
  <si>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</si>
  <si>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</si>
  <si>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</si>
  <si>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</si>
  <si>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</si>
  <si>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</si>
  <si>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</si>
  <si>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</si>
  <si>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</si>
  <si>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</si>
  <si>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</si>
  <si>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</si>
  <si>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</si>
  <si>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</si>
  <si>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</si>
  <si>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</si>
  <si>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</si>
  <si>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</si>
  <si>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</si>
  <si>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</si>
  <si>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</si>
  <si>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</si>
  <si>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</si>
  <si>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</si>
  <si>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</si>
  <si>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</si>
  <si>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</si>
  <si>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</si>
  <si>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</si>
  <si>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</si>
  <si>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</si>
  <si>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</si>
  <si>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</si>
  <si>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</si>
  <si>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</si>
  <si>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</si>
  <si>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</si>
  <si>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</si>
  <si>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</si>
  <si>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</si>
  <si>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</si>
  <si>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</si>
  <si>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</si>
  <si>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</si>
  <si>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</si>
  <si>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</si>
  <si>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</si>
  <si>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</si>
  <si>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</si>
  <si>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</si>
  <si>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</si>
  <si>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</si>
  <si>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</si>
  <si>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</si>
  <si>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</si>
  <si>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</si>
  <si>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</si>
  <si>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</si>
  <si>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</si>
  <si>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</si>
  <si>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</si>
  <si>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</si>
  <si>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</si>
  <si>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</si>
  <si>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</si>
  <si>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</si>
  <si>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</si>
  <si>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</si>
  <si>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</si>
  <si>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</si>
  <si>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</si>
  <si>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</si>
  <si>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</si>
  <si>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</si>
  <si>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</si>
  <si>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</si>
  <si>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</si>
  <si>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</si>
  <si>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</si>
  <si>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</si>
  <si>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</si>
  <si>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</si>
  <si>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</si>
  <si>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</si>
  <si>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</si>
  <si>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</si>
  <si>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</si>
  <si>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</si>
  <si>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</si>
  <si>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</si>
  <si>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</si>
  <si>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</si>
  <si>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</si>
  <si>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</si>
  <si>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</si>
  <si>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</si>
  <si>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</si>
  <si>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</si>
  <si>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</si>
  <si>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</si>
  <si>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</si>
  <si>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</si>
  <si>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</si>
  <si>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</si>
  <si>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</si>
  <si>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</si>
  <si>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</si>
  <si>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</si>
  <si>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</si>
  <si>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</si>
  <si>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</si>
  <si>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</si>
  <si>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</si>
  <si>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</si>
  <si>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</si>
  <si>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</si>
  <si>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</si>
  <si>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</si>
  <si>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</si>
  <si>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</si>
  <si>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</si>
  <si>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</si>
  <si>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</si>
  <si>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</si>
  <si>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</si>
  <si>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</si>
  <si>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</si>
  <si>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</si>
  <si>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</si>
  <si>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</si>
  <si>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</si>
  <si>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</si>
  <si>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</si>
  <si>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</si>
  <si>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</si>
  <si>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</si>
  <si>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</si>
  <si>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</si>
  <si>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</si>
  <si>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</si>
  <si>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</si>
  <si>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</si>
  <si>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</si>
  <si>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</si>
  <si>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</si>
  <si>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</si>
  <si>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</si>
  <si>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</si>
  <si>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</si>
  <si>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</si>
  <si>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</si>
  <si>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</si>
  <si>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</si>
  <si>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</si>
  <si>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</si>
  <si>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</si>
  <si>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</si>
  <si>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</si>
  <si>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</si>
  <si>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</si>
  <si>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</si>
  <si>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</si>
  <si>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</si>
  <si>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</si>
  <si>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</si>
  <si>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</si>
  <si>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</si>
  <si>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</si>
  <si>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</si>
  <si>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</si>
  <si>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</si>
  <si>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</si>
  <si>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</si>
  <si>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</si>
  <si>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</si>
  <si>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</si>
  <si>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</si>
  <si>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</si>
  <si>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</si>
  <si>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</si>
  <si>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</si>
  <si>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</si>
  <si>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</si>
  <si>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</si>
  <si>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</si>
  <si>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</si>
  <si>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</si>
  <si>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</si>
  <si>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</si>
  <si>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</si>
  <si>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</si>
  <si>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</si>
  <si>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</si>
  <si>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</si>
  <si>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</si>
  <si>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</si>
  <si>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</si>
  <si>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</si>
  <si>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</si>
  <si>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</si>
  <si>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</si>
  <si>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</si>
  <si>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</si>
  <si>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</si>
  <si>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</si>
  <si>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</si>
  <si>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</si>
  <si>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</si>
  <si>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</si>
  <si>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</si>
  <si>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</si>
  <si>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</si>
  <si>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</si>
  <si>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</si>
  <si>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</si>
  <si>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</si>
  <si>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</si>
  <si>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</si>
  <si>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</si>
  <si>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</si>
  <si>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</si>
  <si>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</si>
  <si>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</si>
  <si>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</si>
  <si>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</si>
  <si>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</si>
  <si>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</si>
  <si>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</si>
  <si>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</si>
  <si>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</si>
  <si>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</si>
  <si>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</si>
  <si>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</si>
  <si>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</si>
  <si>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</si>
  <si>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</si>
  <si>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</si>
  <si>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</si>
  <si>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</si>
  <si>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</si>
  <si>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</si>
  <si>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</si>
  <si>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</si>
  <si>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</si>
  <si>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</si>
  <si>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</si>
  <si>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</si>
  <si>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</si>
  <si>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</si>
  <si>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</si>
  <si>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</si>
  <si>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</si>
  <si>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</si>
  <si>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</si>
  <si>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</si>
  <si>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</si>
  <si>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</si>
  <si>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</si>
  <si>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</si>
  <si>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</si>
  <si>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</si>
  <si>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</si>
  <si>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</si>
  <si>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</si>
  <si>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</si>
  <si>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</si>
  <si>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</si>
  <si>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</si>
  <si>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</si>
  <si>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</si>
  <si>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</si>
  <si>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</si>
  <si>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</si>
  <si>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</si>
  <si>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</si>
  <si>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</si>
  <si>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</si>
  <si>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</si>
  <si>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</si>
  <si>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</si>
  <si>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</si>
  <si>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</si>
  <si>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</si>
  <si>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</si>
  <si>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</si>
  <si>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</si>
  <si>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</si>
  <si>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</si>
  <si>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</si>
  <si>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</si>
  <si>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</si>
  <si>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</si>
  <si>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</si>
  <si>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</si>
  <si>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</si>
  <si>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</si>
  <si>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</si>
  <si>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</si>
  <si>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</si>
  <si>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</si>
  <si>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</si>
  <si>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</si>
  <si>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</si>
  <si>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</si>
  <si>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</si>
  <si>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</si>
  <si>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</si>
  <si>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</si>
  <si>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</si>
  <si>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</si>
  <si>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</si>
  <si>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</si>
  <si>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</si>
  <si>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</si>
  <si>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</si>
  <si>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</si>
  <si>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</si>
  <si>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</si>
  <si>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</si>
  <si>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</si>
  <si>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</si>
  <si>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</si>
  <si>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</si>
  <si>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</si>
  <si>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</si>
  <si>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</si>
  <si>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</si>
  <si>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</si>
  <si>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</si>
  <si>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</si>
  <si>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</si>
  <si>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</si>
  <si>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</si>
  <si>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</si>
  <si>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</si>
  <si>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</si>
  <si>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</si>
  <si>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</si>
  <si>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</si>
  <si>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</si>
  <si>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</si>
  <si>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</si>
  <si>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</si>
  <si>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</si>
  <si>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</si>
  <si>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</si>
  <si>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</si>
  <si>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</si>
  <si>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</si>
  <si>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</si>
  <si>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</si>
  <si>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</si>
  <si>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</si>
  <si>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</si>
  <si>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</si>
  <si>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</si>
  <si>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</si>
  <si>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</si>
  <si>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</si>
  <si>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</si>
  <si>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</si>
  <si>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</si>
  <si>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</si>
  <si>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</si>
  <si>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</si>
  <si>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</si>
  <si>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</si>
  <si>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</si>
  <si>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</si>
  <si>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</si>
  <si>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</si>
  <si>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</si>
  <si>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</si>
  <si>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</si>
  <si>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</si>
  <si>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</si>
  <si>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</si>
  <si>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</si>
  <si>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</si>
  <si>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</si>
  <si>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</si>
  <si>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</si>
  <si>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</si>
  <si>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</si>
  <si>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</si>
  <si>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</si>
  <si>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</si>
  <si>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</si>
  <si>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</si>
  <si>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</si>
  <si>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</si>
  <si>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</si>
  <si>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</si>
  <si>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</si>
  <si>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</si>
  <si>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</si>
  <si>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</si>
  <si>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</si>
  <si>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</si>
  <si>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</si>
  <si>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</si>
  <si>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</si>
  <si>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</si>
  <si>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</si>
  <si>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</si>
  <si>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</si>
  <si>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</si>
  <si>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</si>
  <si>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</si>
  <si>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</si>
  <si>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</si>
  <si>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</si>
  <si>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</si>
  <si>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</si>
  <si>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</si>
  <si>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</si>
  <si>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</si>
  <si>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</si>
  <si>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</si>
  <si>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</si>
  <si>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</si>
  <si>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</si>
  <si>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</si>
  <si>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</si>
  <si>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</si>
  <si>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</si>
  <si>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</si>
  <si>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</si>
  <si>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</si>
  <si>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</si>
  <si>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</si>
  <si>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</si>
  <si>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</si>
  <si>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</si>
  <si>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</si>
  <si>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</si>
  <si>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</si>
  <si>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</si>
  <si>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</si>
  <si>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</si>
  <si>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</si>
  <si>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</si>
  <si>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</si>
  <si>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</si>
  <si>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</si>
  <si>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</si>
  <si>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</si>
  <si>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</si>
  <si>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</si>
  <si>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</si>
  <si>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</si>
  <si>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</si>
  <si>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</si>
  <si>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</si>
  <si>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</si>
  <si>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</si>
  <si>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</si>
  <si>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</si>
  <si>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</si>
  <si>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</si>
  <si>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</si>
  <si>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</si>
  <si>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</si>
  <si>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</si>
  <si>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</si>
  <si>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</si>
  <si>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</si>
  <si>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</si>
  <si>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</si>
  <si>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</si>
  <si>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</si>
  <si>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</si>
  <si>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</si>
  <si>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</si>
  <si>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</si>
  <si>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</si>
  <si>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</si>
  <si>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</si>
  <si>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</si>
  <si>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</si>
  <si>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</si>
  <si>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</si>
  <si>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</si>
  <si>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</si>
  <si>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</si>
  <si>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</si>
  <si>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</si>
  <si>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</si>
  <si>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</si>
  <si>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</si>
  <si>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</si>
  <si>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</si>
  <si>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</si>
  <si>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</si>
  <si>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</si>
  <si>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</si>
  <si>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</si>
  <si>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</si>
  <si>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</si>
  <si>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</si>
  <si>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</si>
  <si>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</si>
  <si>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</si>
  <si>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</si>
  <si>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</si>
  <si>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</si>
  <si>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</si>
  <si>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</si>
  <si>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</si>
  <si>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</si>
  <si>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</si>
  <si>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</si>
  <si>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</si>
  <si>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</si>
  <si>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</si>
  <si>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</si>
  <si>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</si>
  <si>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</si>
  <si>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</si>
  <si>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</si>
  <si>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</si>
  <si>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</si>
  <si>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</si>
  <si>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</si>
  <si>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</si>
  <si>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</si>
  <si>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</si>
  <si>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</si>
  <si>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</si>
  <si>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</si>
  <si>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</si>
  <si>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</si>
  <si>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</si>
  <si>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</si>
  <si>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</si>
  <si>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</si>
  <si>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</si>
  <si>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</si>
  <si>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</si>
  <si>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</si>
  <si>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</si>
  <si>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</si>
  <si>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</si>
  <si>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</si>
  <si>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</si>
  <si>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</si>
  <si>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</si>
  <si>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</si>
  <si>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</si>
  <si>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</si>
  <si>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</si>
  <si>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</si>
  <si>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</si>
  <si>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</si>
  <si>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</si>
  <si>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</si>
  <si>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</si>
  <si>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</si>
  <si>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</si>
  <si>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</si>
  <si>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</si>
  <si>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</si>
  <si>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</si>
  <si>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</si>
  <si>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</si>
  <si>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</si>
  <si>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</si>
  <si>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</si>
  <si>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</si>
  <si>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</si>
  <si>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</si>
  <si>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</si>
  <si>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</si>
  <si>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</si>
  <si>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</si>
  <si>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</si>
  <si>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</si>
  <si>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</si>
  <si>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</si>
  <si>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</si>
  <si>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</si>
  <si>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</si>
  <si>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</si>
  <si>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</si>
  <si>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</si>
  <si>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</si>
  <si>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</si>
  <si>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</si>
  <si>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</si>
  <si>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</si>
  <si>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</si>
  <si>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</si>
  <si>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</si>
  <si>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</si>
  <si>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</si>
  <si>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</si>
  <si>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</si>
  <si>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</si>
  <si>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</si>
  <si>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</si>
  <si>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</si>
  <si>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</si>
  <si>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</si>
  <si>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</si>
  <si>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</si>
  <si>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</si>
  <si>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</si>
  <si>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</si>
  <si>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</si>
  <si>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</si>
  <si>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</si>
  <si>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</si>
  <si>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</si>
  <si>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</si>
  <si>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</si>
  <si>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</si>
  <si>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</si>
  <si>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</si>
  <si>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</si>
  <si>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</si>
  <si>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</si>
  <si>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</si>
  <si>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</si>
  <si>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</si>
  <si>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</si>
  <si>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</si>
  <si>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</si>
  <si>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</si>
  <si>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</si>
  <si>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</si>
  <si>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</si>
  <si>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</si>
  <si>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</si>
  <si>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</si>
  <si>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</si>
  <si>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</si>
  <si>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</si>
  <si>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</si>
  <si>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</si>
  <si>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</si>
  <si>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</si>
  <si>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</si>
  <si>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</si>
  <si>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</si>
  <si>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</si>
  <si>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</si>
  <si>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</si>
  <si>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</si>
  <si>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</si>
  <si>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</si>
  <si>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</si>
  <si>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</si>
  <si>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</si>
  <si>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</si>
  <si>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</si>
  <si>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</si>
  <si>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</si>
  <si>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</si>
  <si>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</si>
  <si>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</si>
  <si>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</si>
  <si>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</si>
  <si>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</si>
  <si>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</si>
  <si>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</si>
  <si>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</si>
  <si>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</si>
  <si>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</si>
  <si>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</si>
  <si>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</si>
  <si>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</si>
  <si>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</si>
  <si>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</si>
  <si>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</si>
  <si>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</si>
  <si>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</si>
  <si>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</si>
  <si>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</si>
  <si>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</si>
  <si>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</si>
  <si>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</si>
  <si>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</si>
  <si>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</si>
  <si>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</si>
  <si>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</si>
  <si>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</si>
  <si>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</si>
  <si>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</si>
  <si>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</si>
  <si>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</si>
  <si>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</si>
  <si>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</si>
  <si>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</si>
  <si>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</si>
  <si>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</si>
  <si>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</si>
  <si>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</si>
  <si>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</si>
  <si>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</si>
  <si>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</si>
  <si>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</si>
  <si>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</si>
  <si>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</si>
  <si>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</si>
  <si>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</si>
  <si>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</si>
  <si>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</si>
  <si>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</si>
  <si>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</si>
  <si>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</si>
  <si>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</si>
  <si>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</si>
  <si>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</si>
  <si>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</si>
  <si>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</si>
  <si>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</si>
  <si>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</si>
  <si>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</si>
  <si>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</si>
  <si>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</si>
  <si>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</si>
  <si>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</si>
  <si>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</si>
  <si>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</si>
  <si>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</si>
  <si>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</si>
  <si>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</si>
  <si>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</si>
  <si>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</si>
  <si>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</si>
  <si>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</si>
  <si>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</si>
  <si>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</si>
  <si>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</si>
  <si>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</si>
  <si>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</si>
  <si>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</si>
  <si>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</si>
  <si>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</si>
  <si>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</si>
  <si>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</si>
  <si>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</si>
  <si>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</si>
  <si>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</si>
  <si>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</si>
  <si>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</si>
  <si>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</si>
  <si>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</si>
  <si>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</si>
  <si>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</si>
  <si>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</si>
  <si>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</si>
  <si>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</si>
  <si>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</si>
  <si>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</si>
  <si>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</si>
  <si>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</si>
  <si>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</si>
  <si>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</si>
  <si>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</si>
  <si>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</si>
  <si>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</si>
  <si>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</si>
  <si>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</si>
  <si>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</si>
  <si>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</si>
  <si>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</si>
  <si>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</si>
  <si>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</si>
  <si>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</si>
  <si>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</si>
  <si>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</si>
  <si>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</si>
  <si>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</si>
  <si>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</si>
  <si>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</si>
  <si>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</si>
  <si>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</si>
  <si>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</si>
  <si>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</si>
  <si>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</si>
  <si>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</si>
  <si>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</si>
  <si>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</si>
  <si>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</si>
  <si>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</si>
  <si>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</si>
  <si>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</si>
  <si>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</si>
  <si>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</si>
  <si>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</si>
  <si>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</si>
  <si>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</si>
  <si>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</si>
  <si>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</si>
  <si>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</si>
  <si>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</si>
  <si>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</si>
  <si>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</si>
  <si>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</si>
  <si>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</si>
  <si>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</si>
  <si>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</si>
  <si>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</si>
  <si>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</si>
  <si>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</si>
  <si>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</si>
  <si>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</si>
  <si>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</si>
  <si>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</si>
  <si>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</si>
  <si>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</si>
  <si>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</si>
  <si>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</si>
  <si>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</si>
  <si>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</si>
  <si>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</si>
  <si>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</si>
  <si>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</si>
  <si>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</si>
  <si>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</si>
  <si>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</si>
  <si>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</si>
  <si>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</si>
  <si>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</si>
  <si>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</si>
  <si>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</si>
  <si>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</si>
  <si>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</si>
  <si>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</si>
  <si>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</si>
  <si>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</si>
  <si>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</si>
  <si>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</si>
  <si>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</si>
  <si>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</si>
  <si>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</si>
  <si>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</si>
  <si>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</si>
  <si>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</si>
  <si>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</si>
  <si>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</si>
  <si>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</si>
  <si>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</si>
  <si>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</si>
  <si>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</si>
  <si>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</si>
  <si>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</si>
  <si>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</si>
  <si>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</si>
  <si>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</si>
  <si>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</si>
  <si>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</si>
  <si>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</si>
  <si>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</si>
  <si>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</si>
  <si>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</si>
  <si>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</si>
  <si>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</si>
  <si>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</si>
  <si>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</si>
  <si>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</si>
  <si>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</si>
  <si>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</si>
  <si>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</si>
  <si>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</si>
  <si>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</si>
  <si>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</si>
  <si>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</si>
  <si>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</si>
  <si>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</si>
  <si>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</si>
  <si>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</si>
  <si>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</si>
  <si>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</si>
  <si>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</si>
  <si>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</si>
  <si>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</si>
  <si>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</si>
  <si>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</si>
  <si>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</si>
  <si>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</si>
  <si>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</si>
  <si>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</si>
  <si>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</si>
  <si>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</si>
  <si>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</si>
  <si>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</si>
  <si>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</si>
  <si>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</si>
  <si>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</si>
  <si>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</si>
  <si>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</si>
  <si>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</si>
  <si>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</si>
  <si>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</si>
  <si>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</si>
  <si>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</si>
  <si>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</si>
  <si>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</si>
  <si>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</si>
  <si>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</si>
  <si>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</si>
  <si>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</si>
  <si>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</si>
  <si>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</si>
  <si>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</si>
  <si>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</si>
  <si>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</si>
  <si>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</si>
  <si>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</si>
  <si>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</si>
  <si>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</si>
  <si>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</si>
  <si>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</si>
  <si>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</si>
  <si>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</si>
  <si>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</si>
  <si>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</si>
  <si>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</si>
  <si>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</si>
  <si>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</si>
  <si>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</si>
  <si>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</si>
  <si>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</si>
  <si>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</si>
  <si>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</si>
  <si>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</si>
  <si>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</si>
  <si>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</si>
  <si>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</si>
  <si>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</si>
  <si>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</si>
  <si>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</si>
  <si>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</si>
  <si>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</si>
  <si>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</si>
  <si>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</si>
  <si>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</si>
  <si>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</si>
  <si>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</si>
  <si>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</si>
  <si>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</si>
  <si>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</si>
  <si>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</si>
  <si>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</si>
  <si>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</si>
  <si>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</si>
  <si>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</si>
  <si>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</si>
  <si>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</si>
  <si>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</si>
  <si>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</si>
  <si>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</si>
  <si>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</si>
  <si>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</si>
  <si>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</si>
  <si>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</si>
  <si>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</si>
  <si>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</si>
  <si>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</si>
  <si>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</si>
  <si>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</si>
  <si>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</si>
  <si>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</si>
  <si>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</si>
  <si>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</si>
  <si>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</si>
  <si>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</si>
  <si>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</si>
  <si>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</si>
  <si>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</si>
  <si>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</si>
  <si>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</si>
  <si>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</si>
  <si>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</si>
  <si>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</si>
  <si>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</si>
  <si>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</si>
  <si>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</si>
  <si>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</si>
  <si>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</si>
  <si>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</si>
  <si>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</si>
  <si>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</si>
  <si>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</si>
  <si>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</si>
  <si>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</si>
  <si>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</si>
  <si>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</si>
  <si>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</si>
  <si>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</si>
  <si>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</si>
  <si>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</si>
  <si>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</si>
  <si>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</si>
  <si>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</si>
  <si>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</si>
  <si>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</si>
  <si>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</si>
  <si>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</si>
  <si>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</si>
  <si>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</si>
  <si>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</si>
  <si>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</si>
  <si>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</si>
  <si>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</si>
  <si>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</si>
  <si>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</si>
  <si>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</si>
  <si>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</si>
  <si>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</si>
  <si>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</si>
  <si>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</si>
  <si>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</si>
  <si>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</si>
  <si>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</si>
  <si>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</si>
  <si>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</si>
  <si>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</si>
  <si>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</si>
  <si>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</si>
  <si>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</si>
  <si>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</si>
  <si>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</si>
  <si>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</si>
  <si>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</si>
  <si>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</si>
  <si>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</si>
  <si>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</si>
  <si>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</si>
  <si>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</si>
  <si>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</si>
  <si>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</si>
  <si>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</si>
  <si>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</si>
  <si>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</si>
  <si>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</si>
  <si>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</si>
  <si>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</si>
  <si>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</si>
  <si>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</si>
  <si>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</si>
  <si>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</si>
  <si>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</si>
  <si>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</si>
  <si>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</si>
  <si>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</si>
  <si>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</si>
  <si>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</si>
  <si>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</si>
  <si>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</si>
  <si>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</si>
  <si>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</si>
  <si>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</si>
  <si>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</si>
  <si>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</si>
  <si>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</si>
  <si>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</si>
  <si>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</si>
  <si>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</si>
  <si>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</si>
  <si>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</si>
  <si>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</si>
  <si>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</si>
  <si>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</si>
  <si>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</si>
  <si>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</si>
  <si>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</si>
  <si>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</si>
  <si>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</si>
  <si>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</si>
  <si>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</si>
  <si>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</si>
  <si>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</si>
  <si>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</si>
  <si>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</si>
  <si>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</si>
  <si>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</si>
  <si>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</si>
  <si>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</si>
  <si>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</si>
  <si>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</si>
  <si>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</si>
  <si>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</si>
  <si>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</si>
  <si>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</si>
  <si>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</si>
  <si>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</si>
  <si>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</si>
  <si>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</si>
  <si>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</si>
  <si>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</si>
  <si>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</si>
  <si>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</si>
  <si>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</si>
  <si>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</si>
  <si>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</si>
  <si>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</si>
  <si>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</si>
  <si>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</si>
  <si>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</si>
  <si>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</si>
  <si>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</si>
  <si>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</si>
  <si>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</si>
  <si>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</si>
  <si>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</si>
  <si>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</si>
  <si>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</si>
  <si>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</si>
  <si>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</si>
  <si>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</si>
  <si>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</si>
  <si>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</si>
  <si>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</si>
  <si>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</si>
  <si>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</si>
  <si>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</si>
  <si>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</si>
  <si>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</si>
  <si>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</si>
  <si>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</si>
  <si>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</si>
  <si>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</si>
  <si>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</si>
  <si>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</si>
  <si>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</si>
  <si>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</si>
  <si>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</si>
  <si>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</si>
  <si>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</si>
  <si>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</si>
  <si>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</si>
  <si>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</si>
  <si>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</si>
  <si>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</si>
  <si>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</si>
  <si>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</si>
  <si>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</si>
  <si>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</si>
  <si>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</si>
  <si>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</si>
  <si>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</si>
  <si>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</si>
  <si>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</si>
  <si>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</si>
  <si>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</si>
  <si>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</si>
  <si>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</si>
  <si>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</si>
  <si>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</si>
  <si>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</si>
  <si>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</si>
  <si>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</si>
  <si>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</si>
  <si>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</si>
  <si>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</si>
  <si>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</si>
  <si>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</si>
  <si>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</si>
  <si>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</si>
  <si>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</si>
  <si>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</si>
  <si>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</si>
  <si>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</si>
  <si>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</si>
  <si>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</si>
  <si>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</si>
  <si>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</si>
  <si>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</si>
  <si>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</si>
  <si>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</si>
  <si>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</si>
  <si>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</si>
  <si>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</si>
  <si>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</si>
  <si>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</si>
  <si>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</si>
  <si>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</si>
  <si>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</si>
  <si>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</si>
  <si>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</si>
  <si>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</si>
  <si>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</si>
  <si>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</si>
  <si>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</si>
  <si>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</si>
  <si>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</si>
  <si>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</si>
  <si>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</si>
  <si>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</si>
  <si>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</si>
  <si>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</si>
  <si>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</si>
  <si>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</si>
  <si>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</si>
  <si>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</si>
  <si>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</si>
  <si>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</si>
  <si>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</si>
  <si>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</si>
  <si>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</si>
  <si>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</si>
  <si>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</si>
  <si>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</si>
  <si>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</si>
  <si>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</si>
  <si>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</si>
  <si>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</si>
  <si>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</si>
  <si>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</si>
  <si>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</si>
  <si>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</si>
  <si>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</si>
  <si>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</si>
  <si>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</si>
  <si>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</si>
  <si>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</si>
  <si>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</si>
  <si>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</si>
  <si>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</si>
  <si>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</si>
  <si>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</si>
  <si>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</si>
  <si>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</si>
  <si>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</si>
  <si>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</si>
  <si>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</si>
  <si>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</si>
  <si>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</si>
  <si>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</si>
  <si>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</si>
  <si>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</si>
  <si>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</si>
  <si>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</si>
  <si>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</si>
  <si>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</si>
  <si>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</si>
  <si>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</si>
  <si>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</si>
  <si>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</si>
  <si>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</si>
  <si>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</si>
  <si>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</si>
  <si>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</si>
  <si>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</si>
  <si>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</si>
  <si>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</si>
  <si>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</si>
  <si>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</si>
  <si>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</si>
  <si>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</si>
  <si>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</si>
  <si>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</si>
  <si>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</si>
  <si>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</si>
  <si>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</si>
  <si>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</si>
  <si>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</si>
  <si>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</si>
  <si>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</si>
  <si>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</si>
  <si>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</si>
  <si>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</si>
  <si>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</si>
  <si>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</si>
  <si>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</si>
  <si>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</si>
  <si>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</si>
  <si>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</si>
  <si>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</si>
  <si>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</si>
  <si>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</si>
  <si>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</si>
  <si>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</si>
  <si>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</si>
  <si>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</si>
  <si>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</si>
  <si>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</si>
  <si>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</si>
  <si>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</si>
  <si>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</si>
  <si>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</si>
  <si>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</si>
  <si>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</si>
  <si>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</si>
  <si>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</si>
  <si>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</si>
  <si>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</si>
  <si>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</si>
  <si>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</si>
  <si>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</si>
  <si>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</si>
  <si>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</si>
  <si>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</si>
  <si>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</si>
  <si>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</si>
  <si>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</si>
  <si>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</si>
  <si>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</si>
  <si>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</si>
  <si>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</si>
  <si>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</si>
  <si>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</si>
  <si>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</si>
  <si>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</si>
  <si>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</si>
  <si>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</si>
  <si>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</si>
  <si>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</si>
  <si>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</si>
  <si>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</si>
  <si>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</si>
  <si>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</si>
  <si>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</si>
  <si>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</si>
  <si>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</si>
  <si>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</si>
  <si>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</si>
  <si>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</si>
  <si>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</si>
  <si>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</si>
  <si>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</si>
  <si>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</si>
  <si>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</si>
  <si>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</si>
  <si>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</si>
  <si>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</si>
  <si>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</si>
  <si>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</si>
  <si>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</si>
  <si>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</si>
  <si>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</si>
  <si>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</si>
  <si>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</si>
  <si>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</si>
  <si>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</si>
  <si>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</si>
  <si>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</si>
  <si>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</si>
  <si>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</si>
  <si>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</si>
  <si>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</si>
  <si>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</si>
  <si>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</si>
  <si>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</si>
  <si>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</si>
  <si>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</si>
  <si>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</si>
  <si>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</si>
  <si>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</si>
  <si>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</si>
  <si>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</si>
  <si>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</si>
  <si>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</si>
  <si>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</si>
  <si>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</si>
  <si>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</si>
  <si>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</si>
  <si>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</si>
  <si>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</si>
  <si>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</si>
  <si>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</si>
  <si>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</si>
  <si>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</si>
  <si>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</si>
  <si>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</si>
  <si>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</si>
  <si>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</si>
  <si>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</si>
  <si>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</si>
  <si>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</si>
  <si>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</si>
  <si>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</si>
  <si>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</si>
  <si>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</si>
  <si>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</si>
  <si>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</si>
  <si>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</si>
  <si>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</si>
  <si>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</si>
  <si>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</si>
  <si>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</si>
  <si>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</si>
  <si>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</si>
  <si>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</si>
  <si>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</si>
  <si>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</si>
  <si>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</si>
  <si>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</si>
  <si>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</si>
  <si>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</si>
  <si>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</si>
  <si>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</si>
  <si>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</si>
  <si>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</si>
  <si>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</si>
  <si>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</si>
  <si>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</si>
  <si>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</si>
  <si>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</si>
  <si>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</si>
  <si>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</si>
  <si>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</si>
  <si>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</si>
  <si>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</si>
  <si>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</si>
  <si>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</si>
  <si>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</si>
  <si>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</si>
  <si>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</si>
  <si>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</si>
  <si>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</si>
  <si>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</si>
  <si>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</si>
  <si>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</si>
  <si>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</si>
  <si>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</si>
  <si>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</si>
  <si>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</si>
  <si>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</si>
  <si>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</si>
  <si>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</si>
  <si>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</si>
  <si>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</si>
  <si>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</si>
  <si>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</si>
  <si>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</si>
  <si>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</si>
  <si>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</si>
  <si>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</si>
  <si>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</si>
  <si>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</si>
  <si>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</si>
  <si>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</si>
  <si>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</si>
  <si>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</si>
  <si>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</si>
  <si>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</si>
  <si>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</si>
  <si>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</si>
  <si>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</si>
  <si>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</si>
  <si>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</si>
  <si>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</si>
  <si>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</si>
  <si>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</si>
  <si>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</si>
  <si>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</si>
  <si>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</si>
  <si>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</si>
  <si>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</si>
  <si>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</si>
  <si>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</si>
  <si>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</si>
  <si>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</si>
  <si>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</si>
  <si>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</si>
  <si>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</si>
  <si>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</si>
  <si>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</si>
  <si>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</si>
  <si>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</si>
  <si>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</si>
  <si>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</si>
  <si>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</si>
  <si>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</si>
  <si>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</si>
  <si>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</si>
  <si>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</si>
  <si>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</si>
  <si>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</si>
  <si>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</si>
  <si>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</si>
  <si>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</si>
  <si>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</si>
  <si>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</si>
  <si>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</si>
  <si>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</si>
  <si>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</si>
  <si>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</si>
  <si>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</si>
  <si>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</si>
  <si>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</si>
  <si>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</si>
  <si>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</si>
  <si>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</si>
  <si>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</si>
  <si>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</si>
  <si>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</si>
  <si>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</si>
  <si>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</si>
  <si>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</si>
  <si>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</si>
  <si>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</si>
  <si>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</si>
  <si>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</si>
  <si>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</si>
  <si>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</si>
  <si>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</si>
  <si>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</si>
  <si>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</si>
  <si>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</si>
  <si>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</si>
  <si>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</si>
  <si>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</si>
  <si>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</si>
  <si>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</si>
  <si>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</si>
  <si>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</si>
  <si>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</si>
  <si>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</si>
  <si>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</si>
  <si>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</si>
  <si>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</si>
  <si>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</si>
  <si>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</si>
  <si>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</si>
  <si>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</si>
  <si>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</si>
  <si>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</si>
  <si>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</si>
  <si>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</si>
  <si>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</si>
  <si>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</si>
  <si>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</si>
  <si>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</si>
  <si>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</si>
  <si>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</si>
  <si>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</si>
  <si>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</si>
  <si>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</si>
  <si>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</si>
  <si>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</si>
  <si>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</si>
  <si>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</si>
  <si>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</si>
  <si>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</si>
  <si>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</si>
  <si>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</si>
  <si>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</si>
  <si>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</si>
  <si>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</si>
  <si>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</si>
  <si>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</si>
  <si>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</si>
  <si>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</si>
  <si>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</si>
  <si>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</si>
  <si>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</si>
  <si>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</si>
  <si>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</si>
  <si>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</si>
  <si>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</si>
  <si>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</si>
  <si>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</si>
  <si>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</si>
  <si>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</si>
  <si>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</si>
  <si>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</si>
  <si>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</si>
  <si>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</si>
  <si>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</si>
  <si>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</si>
  <si>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</si>
  <si>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</si>
  <si>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</si>
  <si>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</si>
  <si>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</si>
  <si>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</si>
  <si>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</si>
  <si>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</si>
  <si>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</si>
  <si>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</si>
  <si>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</si>
  <si>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</si>
  <si>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</si>
  <si>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</si>
  <si>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</si>
  <si>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</si>
  <si>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</si>
  <si>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</si>
  <si>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</si>
  <si>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</si>
  <si>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</si>
  <si>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</si>
  <si>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</si>
  <si>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</si>
  <si>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</si>
  <si>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</si>
  <si>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</si>
  <si>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</si>
  <si>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</si>
  <si>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</si>
  <si>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</si>
  <si>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</si>
  <si>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</si>
  <si>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</si>
  <si>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</si>
  <si>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</si>
  <si>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</si>
  <si>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</si>
  <si>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</si>
  <si>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</si>
  <si>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</si>
  <si>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</si>
  <si>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</si>
  <si>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</si>
  <si>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</si>
  <si>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</si>
  <si>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</si>
  <si>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</si>
  <si>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</si>
  <si>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</si>
  <si>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</si>
  <si>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</si>
  <si>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</si>
  <si>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</si>
  <si>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</si>
  <si>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</si>
  <si>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</si>
  <si>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</si>
  <si>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</si>
  <si>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</si>
  <si>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</si>
  <si>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</si>
  <si>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</si>
  <si>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</si>
  <si>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</si>
  <si>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</si>
  <si>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</si>
  <si>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</si>
  <si>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</si>
  <si>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</si>
  <si>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</si>
  <si>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</si>
  <si>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</si>
  <si>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</si>
  <si>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</si>
  <si>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</si>
  <si>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</si>
  <si>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</si>
  <si>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</si>
  <si>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</si>
  <si>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</si>
  <si>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</si>
  <si>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</si>
  <si>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</si>
  <si>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</si>
  <si>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</si>
  <si>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</si>
  <si>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</si>
  <si>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</si>
  <si>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</si>
  <si>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</si>
  <si>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</si>
  <si>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</si>
  <si>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</si>
  <si>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</si>
  <si>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</si>
  <si>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</si>
  <si>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</si>
  <si>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</si>
  <si>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</si>
  <si>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</si>
  <si>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</si>
  <si>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</si>
  <si>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</si>
  <si>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</si>
  <si>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</si>
  <si>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</si>
  <si>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</si>
  <si>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</si>
  <si>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</si>
  <si>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</si>
  <si>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</si>
  <si>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</si>
  <si>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</si>
  <si>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</si>
  <si>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</si>
  <si>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</si>
  <si>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</si>
  <si>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</si>
  <si>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</si>
  <si>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</si>
  <si>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</si>
  <si>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</si>
  <si>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</si>
  <si>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</si>
  <si>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</si>
  <si>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</si>
  <si>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</si>
  <si>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</si>
  <si>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</si>
  <si>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</si>
  <si>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</si>
  <si>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</si>
  <si>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</si>
  <si>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</si>
  <si>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</si>
  <si>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</si>
  <si>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</si>
  <si>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</si>
  <si>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</si>
  <si>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</si>
  <si>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</si>
  <si>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</si>
  <si>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</si>
  <si>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</si>
  <si>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</si>
  <si>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</si>
  <si>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</si>
  <si>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</si>
  <si>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</si>
  <si>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</si>
  <si>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</si>
  <si>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</si>
  <si>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</si>
  <si>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</si>
  <si>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</si>
  <si>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</si>
  <si>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</si>
  <si>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</si>
  <si>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</si>
  <si>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</si>
  <si>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</si>
  <si>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</si>
  <si>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</si>
  <si>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</si>
  <si>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</si>
  <si>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</si>
  <si>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</si>
  <si>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</si>
  <si>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</si>
  <si>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</si>
  <si>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</si>
  <si>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</si>
  <si>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</si>
  <si>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</si>
  <si>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</si>
  <si>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</si>
  <si>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</si>
  <si>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</si>
  <si>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</si>
  <si>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</si>
  <si>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</si>
  <si>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</si>
  <si>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</si>
  <si>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</si>
  <si>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</si>
  <si>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</si>
  <si>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</si>
  <si>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</si>
  <si>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</si>
  <si>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</si>
  <si>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</si>
  <si>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</si>
  <si>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</si>
  <si>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</si>
  <si>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</si>
  <si>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</si>
  <si>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</si>
  <si>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</si>
  <si>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</si>
  <si>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</si>
  <si>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</si>
  <si>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</si>
  <si>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</si>
  <si>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</si>
  <si>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</si>
  <si>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</si>
  <si>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</si>
  <si>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</si>
  <si>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</si>
  <si>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</si>
  <si>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</si>
  <si>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</si>
  <si>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</si>
  <si>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</si>
  <si>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</si>
  <si>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</si>
  <si>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</si>
  <si>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</si>
  <si>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</si>
  <si>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</si>
  <si>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</si>
  <si>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</si>
  <si>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</si>
  <si>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</si>
  <si>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</si>
  <si>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</si>
  <si>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</si>
  <si>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</si>
  <si>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</si>
  <si>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</si>
  <si>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</si>
  <si>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</si>
  <si>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</si>
  <si>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</si>
  <si>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</si>
  <si>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</si>
  <si>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</si>
  <si>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</si>
  <si>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</si>
  <si>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</si>
  <si>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</si>
  <si>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</si>
  <si>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</si>
  <si>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</si>
  <si>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</si>
  <si>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</si>
  <si>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</si>
  <si>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</si>
  <si>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</si>
  <si>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</si>
  <si>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</si>
  <si>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</si>
  <si>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</si>
  <si>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</si>
  <si>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</si>
  <si>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</si>
  <si>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</si>
  <si>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</si>
  <si>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</si>
  <si>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</si>
  <si>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</si>
  <si>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</si>
  <si>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</si>
  <si>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</si>
  <si>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</si>
  <si>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</si>
  <si>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</si>
  <si>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</si>
  <si>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</si>
  <si>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</si>
  <si>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</si>
  <si>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</si>
  <si>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</si>
  <si>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</si>
  <si>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</si>
  <si>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</si>
  <si>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</si>
  <si>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</si>
  <si>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</si>
  <si>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</si>
  <si>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</si>
  <si>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</si>
  <si>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</si>
  <si>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</si>
  <si>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</si>
  <si>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</si>
  <si>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</si>
  <si>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</si>
  <si>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</si>
  <si>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</si>
  <si>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</si>
  <si>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</si>
  <si>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</si>
  <si>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</si>
  <si>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</si>
  <si>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</si>
  <si>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</si>
  <si>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</si>
  <si>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</si>
  <si>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</si>
  <si>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</si>
  <si>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</si>
  <si>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</si>
  <si>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</si>
  <si>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</si>
  <si>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</si>
  <si>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</si>
  <si>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</si>
  <si>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</si>
  <si>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</si>
  <si>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</si>
  <si>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</si>
  <si>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</si>
  <si>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</si>
  <si>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</si>
  <si>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</si>
  <si>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</si>
  <si>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</si>
  <si>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</si>
  <si>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</si>
  <si>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</si>
  <si>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</si>
  <si>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</si>
  <si>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</si>
  <si>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</si>
  <si>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</si>
  <si>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</si>
  <si>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</si>
  <si>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</si>
  <si>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</si>
  <si>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</si>
  <si>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</si>
  <si>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</si>
  <si>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</si>
  <si>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</si>
  <si>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</si>
  <si>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</si>
  <si>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</si>
  <si>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</si>
  <si>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</si>
  <si>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</si>
  <si>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</si>
  <si>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</si>
  <si>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</si>
  <si>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</si>
  <si>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</si>
  <si>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</si>
  <si>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</si>
  <si>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</si>
  <si>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</si>
  <si>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</si>
  <si>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</si>
  <si>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</si>
  <si>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</si>
  <si>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</si>
  <si>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</si>
  <si>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</si>
  <si>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</si>
  <si>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</si>
  <si>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</si>
  <si>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</si>
  <si>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</si>
  <si>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</si>
  <si>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</si>
  <si>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</si>
  <si>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</si>
  <si>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</si>
  <si>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</si>
  <si>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</si>
  <si>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</si>
  <si>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</si>
  <si>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</si>
  <si>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</si>
  <si>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</si>
  <si>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</si>
  <si>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</si>
  <si>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</si>
  <si>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</si>
  <si>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</si>
  <si>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</si>
  <si>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</si>
  <si>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</si>
  <si>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</si>
  <si>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</si>
  <si>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</si>
  <si>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</si>
  <si>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</si>
  <si>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</si>
  <si>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</si>
  <si>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</si>
  <si>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</si>
  <si>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</si>
  <si>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</si>
  <si>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</si>
  <si>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</si>
  <si>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</si>
  <si>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</si>
  <si>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</si>
  <si>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</si>
  <si>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</si>
  <si>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</si>
  <si>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</si>
  <si>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</si>
  <si>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</si>
  <si>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</si>
  <si>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</si>
  <si>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</si>
  <si>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</si>
  <si>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</si>
  <si>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</si>
  <si>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</si>
  <si>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</si>
  <si>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</si>
  <si>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</si>
  <si>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</si>
  <si>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</si>
  <si>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</si>
  <si>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</si>
  <si>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</si>
  <si>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</si>
  <si>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</si>
  <si>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</si>
  <si>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</si>
  <si>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</si>
  <si>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</si>
  <si>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</si>
  <si>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</si>
  <si>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</si>
  <si>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</si>
  <si>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</si>
  <si>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</si>
  <si>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</si>
  <si>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</si>
  <si>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</si>
  <si>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</si>
  <si>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</si>
  <si>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</si>
  <si>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</si>
  <si>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</si>
  <si>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</si>
  <si>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</si>
  <si>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</si>
  <si>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</si>
  <si>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</si>
  <si>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</si>
  <si>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</si>
  <si>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</si>
  <si>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</si>
  <si>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</si>
  <si>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</si>
  <si>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</si>
  <si>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</si>
  <si>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</si>
  <si>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</si>
  <si>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</si>
  <si>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</si>
  <si>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</si>
  <si>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</si>
  <si>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</si>
  <si>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</si>
  <si>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</si>
  <si>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</si>
  <si>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</si>
  <si>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</si>
  <si>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</si>
  <si>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</si>
  <si>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</si>
  <si>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</si>
  <si>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</si>
  <si>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</si>
  <si>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</si>
  <si>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</si>
  <si>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</si>
  <si>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</si>
  <si>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</si>
  <si>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</si>
  <si>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</si>
  <si>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</si>
  <si>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</si>
  <si>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</si>
  <si>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</si>
  <si>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</si>
  <si>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</si>
  <si>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</si>
  <si>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</si>
  <si>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</si>
  <si>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</si>
  <si>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</si>
  <si>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</si>
  <si>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</si>
  <si>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</si>
  <si>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</si>
  <si>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</si>
  <si>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</si>
  <si>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</si>
  <si>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</si>
  <si>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</si>
  <si>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</si>
  <si>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</si>
  <si>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</si>
  <si>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</si>
  <si>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</si>
  <si>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</si>
  <si>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</si>
  <si>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</si>
  <si>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</si>
  <si>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</si>
  <si>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</si>
  <si>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</si>
  <si>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</si>
  <si>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</si>
  <si>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</si>
  <si>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</si>
  <si>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</si>
  <si>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</si>
  <si>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</si>
  <si>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</si>
  <si>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</si>
  <si>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</si>
  <si>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</si>
  <si>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</si>
  <si>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</si>
  <si>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</si>
  <si>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</si>
  <si>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</si>
  <si>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</si>
  <si>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</si>
  <si>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</si>
  <si>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</si>
  <si>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</si>
  <si>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</si>
  <si>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</si>
  <si>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</si>
  <si>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</si>
  <si>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</si>
  <si>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</si>
  <si>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</si>
  <si>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</si>
  <si>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</si>
  <si>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</si>
  <si>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</si>
  <si>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</si>
  <si>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</si>
  <si>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</si>
  <si>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</si>
  <si>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</si>
  <si>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</si>
  <si>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</si>
  <si>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</si>
  <si>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</si>
  <si>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</si>
  <si>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</si>
  <si>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</si>
  <si>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</si>
  <si>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</si>
  <si>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</si>
  <si>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</si>
  <si>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</si>
  <si>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</si>
  <si>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</si>
  <si>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</si>
  <si>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</si>
  <si>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</si>
  <si>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</si>
  <si>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</si>
  <si>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</si>
  <si>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</si>
  <si>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</si>
  <si>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</si>
  <si>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</si>
  <si>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</si>
  <si>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</si>
  <si>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</si>
  <si>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</si>
  <si>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</si>
  <si>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</si>
  <si>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</si>
  <si>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</si>
  <si>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</si>
  <si>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</si>
  <si>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</si>
  <si>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</si>
  <si>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</si>
  <si>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</si>
  <si>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</si>
  <si>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</si>
  <si>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</si>
  <si>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</si>
  <si>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</si>
  <si>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</si>
  <si>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</si>
  <si>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</si>
  <si>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</si>
  <si>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</si>
  <si>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</si>
  <si>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</si>
  <si>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</si>
  <si>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</si>
  <si>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</si>
  <si>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</si>
  <si>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</si>
  <si>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</si>
  <si>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</si>
  <si>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</si>
  <si>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</si>
  <si>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</si>
  <si>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</si>
  <si>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</si>
  <si>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</si>
  <si>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</si>
  <si>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</si>
  <si>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</si>
  <si>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</si>
  <si>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</si>
  <si>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</si>
  <si>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</si>
  <si>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</si>
  <si>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</si>
  <si>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</si>
  <si>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</si>
  <si>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</si>
  <si>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</si>
  <si>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</si>
  <si>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</si>
  <si>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</si>
  <si>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</si>
  <si>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</si>
  <si>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</si>
  <si>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</si>
  <si>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</si>
  <si>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</si>
  <si>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</si>
  <si>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</si>
  <si>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</si>
  <si>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</si>
  <si>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</si>
  <si>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</si>
  <si>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</si>
  <si>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</si>
  <si>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</si>
  <si>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</si>
  <si>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</si>
  <si>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</si>
  <si>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</si>
  <si>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</si>
  <si>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</si>
  <si>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</si>
  <si>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</si>
  <si>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</si>
  <si>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</si>
  <si>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</si>
  <si>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</si>
  <si>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</si>
  <si>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</si>
  <si>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</si>
  <si>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</si>
  <si>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</si>
  <si>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</si>
  <si>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</si>
  <si>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</si>
  <si>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</si>
  <si>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</si>
  <si>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</si>
  <si>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</si>
  <si>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</si>
  <si>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</si>
  <si>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</si>
  <si>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</si>
  <si>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</si>
  <si>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</si>
  <si>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</si>
  <si>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</si>
  <si>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</si>
  <si>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</si>
  <si>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</si>
  <si>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</si>
  <si>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</si>
  <si>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</si>
  <si>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</si>
  <si>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</si>
  <si>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</si>
  <si>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</si>
  <si>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</si>
  <si>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</si>
  <si>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</si>
  <si>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</si>
  <si>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</si>
  <si>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</si>
  <si>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</si>
  <si>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</si>
  <si>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</si>
  <si>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</si>
  <si>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</si>
  <si>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</si>
  <si>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</si>
  <si>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</si>
  <si>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</si>
  <si>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</si>
  <si>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</si>
  <si>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</si>
  <si>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</si>
  <si>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</si>
  <si>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</si>
  <si>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</si>
  <si>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</si>
  <si>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</si>
  <si>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</si>
  <si>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</si>
  <si>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</si>
  <si>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</si>
  <si>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</si>
  <si>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</si>
  <si>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</si>
  <si>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</si>
  <si>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</si>
  <si>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</si>
  <si>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</si>
  <si>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</si>
  <si>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</si>
  <si>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</si>
  <si>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</si>
  <si>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</si>
  <si>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</si>
  <si>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</si>
  <si>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</si>
  <si>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</si>
  <si>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</si>
  <si>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</si>
  <si>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</si>
  <si>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</si>
  <si>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</si>
  <si>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</si>
  <si>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</si>
  <si>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</si>
  <si>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</si>
  <si>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</si>
  <si>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</si>
  <si>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</si>
  <si>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</si>
  <si>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</si>
  <si>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</si>
  <si>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</si>
  <si>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</si>
  <si>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</si>
  <si>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</si>
  <si>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</si>
  <si>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</si>
  <si>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</si>
  <si>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</si>
  <si>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</si>
  <si>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</si>
  <si>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</si>
  <si>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</si>
  <si>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</si>
  <si>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</si>
  <si>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</si>
  <si>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</si>
  <si>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</si>
  <si>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</si>
  <si>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</si>
  <si>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</si>
  <si>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</si>
  <si>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</si>
  <si>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</si>
  <si>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</si>
  <si>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</si>
  <si>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</si>
  <si>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</si>
  <si>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</si>
  <si>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</si>
  <si>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</si>
  <si>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</si>
  <si>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</si>
  <si>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</si>
  <si>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</si>
  <si>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</si>
  <si>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</si>
  <si>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</si>
  <si>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</si>
  <si>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</si>
  <si>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</si>
  <si>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</si>
  <si>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</si>
  <si>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</si>
  <si>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</si>
  <si>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</si>
  <si>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</si>
  <si>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</si>
  <si>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</si>
  <si>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</si>
  <si>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</si>
  <si>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</si>
  <si>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</si>
  <si>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</si>
  <si>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</si>
  <si>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</si>
  <si>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</si>
  <si>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</si>
  <si>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</si>
  <si>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</si>
  <si>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</si>
  <si>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</si>
  <si>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</si>
  <si>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</si>
  <si>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</si>
  <si>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</si>
  <si>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</si>
  <si>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</si>
  <si>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</si>
  <si>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</si>
  <si>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</si>
  <si>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</si>
  <si>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</si>
  <si>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</si>
  <si>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</si>
  <si>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</si>
  <si>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</si>
  <si>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</si>
  <si>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</si>
  <si>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</si>
  <si>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</si>
  <si>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</si>
  <si>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</si>
  <si>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</si>
  <si>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</si>
  <si>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</si>
  <si>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</si>
  <si>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</si>
  <si>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</si>
  <si>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</si>
  <si>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</si>
  <si>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</si>
  <si>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</si>
  <si>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</si>
  <si>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</si>
  <si>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</si>
  <si>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</si>
  <si>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</si>
  <si>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</si>
  <si>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</si>
  <si>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</si>
  <si>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</si>
  <si>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</si>
  <si>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</si>
  <si>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</si>
  <si>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</si>
  <si>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</si>
  <si>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</si>
  <si>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</si>
  <si>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</si>
  <si>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</si>
  <si>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</si>
  <si>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</si>
  <si>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</si>
  <si>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</si>
  <si>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</si>
  <si>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</si>
  <si>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</si>
  <si>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</si>
  <si>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</si>
  <si>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</si>
  <si>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</si>
  <si>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</si>
  <si>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</si>
  <si>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</si>
  <si>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</si>
  <si>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</si>
  <si>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</si>
  <si>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</si>
  <si>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</si>
  <si>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</si>
  <si>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</si>
  <si>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</si>
  <si>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</si>
  <si>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</si>
  <si>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</si>
  <si>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</si>
  <si>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</si>
  <si>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</si>
  <si>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</si>
  <si>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</si>
  <si>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</si>
  <si>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</si>
  <si>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</si>
  <si>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</si>
  <si>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</si>
  <si>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</si>
  <si>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</si>
  <si>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</si>
  <si>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</si>
  <si>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</si>
  <si>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</si>
  <si>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</si>
  <si>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</si>
  <si>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</si>
  <si>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</si>
  <si>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</si>
  <si>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</si>
  <si>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</si>
  <si>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</si>
  <si>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</si>
  <si>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</si>
  <si>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</si>
  <si>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</si>
  <si>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</si>
  <si>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</si>
  <si>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</si>
  <si>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</si>
  <si>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</si>
  <si>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</si>
  <si>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</si>
  <si>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</si>
  <si>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</si>
  <si>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</si>
  <si>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</si>
  <si>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</si>
  <si>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</si>
  <si>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</si>
  <si>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</si>
  <si>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</si>
  <si>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</si>
  <si>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</si>
  <si>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</si>
  <si>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</si>
  <si>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</si>
  <si>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</si>
  <si>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</si>
  <si>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</si>
  <si>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</si>
  <si>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</si>
  <si>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</si>
  <si>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</si>
  <si>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</si>
  <si>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</si>
  <si>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</si>
  <si>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</si>
  <si>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</si>
  <si>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</si>
  <si>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</si>
  <si>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</si>
  <si>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</si>
  <si>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</si>
  <si>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</si>
  <si>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</si>
  <si>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</si>
  <si>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</si>
  <si>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</si>
  <si>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</si>
  <si>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</si>
  <si>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</si>
  <si>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</si>
  <si>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</si>
  <si>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</si>
  <si>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</si>
  <si>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</si>
  <si>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</si>
  <si>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</si>
  <si>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</si>
  <si>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</si>
  <si>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</si>
  <si>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</si>
  <si>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</si>
  <si>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</si>
  <si>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</si>
  <si>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</si>
  <si>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</si>
  <si>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</si>
  <si>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</si>
  <si>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</si>
  <si>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</si>
  <si>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</si>
  <si>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</si>
  <si>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</si>
  <si>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</si>
  <si>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</si>
  <si>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</si>
  <si>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</si>
  <si>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</si>
  <si>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</si>
  <si>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</si>
  <si>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</si>
  <si>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</si>
  <si>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</si>
  <si>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</si>
  <si>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</si>
  <si>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</si>
  <si>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</si>
  <si>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</si>
  <si>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</si>
  <si>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</si>
  <si>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</si>
  <si>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</si>
  <si>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</si>
  <si>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</si>
  <si>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</si>
  <si>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</si>
  <si>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</si>
  <si>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</si>
  <si>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</si>
  <si>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</si>
  <si>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</si>
  <si>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</si>
  <si>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</si>
  <si>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</si>
  <si>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</si>
  <si>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</si>
  <si>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</si>
  <si>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</si>
  <si>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</si>
  <si>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</si>
  <si>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</si>
  <si>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</si>
  <si>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</si>
  <si>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</si>
  <si>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</si>
  <si>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</si>
  <si>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</si>
  <si>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</si>
  <si>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</si>
  <si>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</si>
  <si>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</si>
  <si>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</si>
  <si>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</si>
  <si>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</si>
  <si>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</si>
  <si>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</si>
  <si>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</si>
  <si>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</si>
  <si>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</si>
  <si>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</si>
  <si>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</si>
  <si>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</si>
  <si>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</si>
  <si>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</si>
  <si>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</si>
  <si>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</si>
  <si>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</si>
  <si>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</si>
  <si>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</si>
  <si>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</si>
  <si>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</si>
  <si>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</si>
  <si>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</si>
  <si>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</si>
  <si>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</si>
  <si>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</si>
  <si>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</si>
  <si>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</si>
  <si>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</si>
  <si>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</si>
  <si>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</si>
  <si>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</si>
  <si>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</si>
  <si>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</si>
  <si>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</si>
  <si>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</si>
  <si>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</si>
  <si>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</si>
  <si>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</si>
  <si>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</si>
  <si>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</si>
  <si>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</si>
  <si>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</si>
  <si>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</si>
  <si>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</si>
  <si>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</si>
  <si>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</si>
  <si>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</si>
  <si>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</si>
  <si>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</si>
  <si>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</si>
  <si>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</si>
  <si>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</si>
  <si>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</si>
  <si>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</si>
  <si>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</si>
  <si>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</si>
  <si>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</si>
  <si>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</si>
  <si>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</si>
  <si>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</si>
  <si>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</si>
  <si>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</si>
  <si>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</si>
  <si>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</si>
  <si>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</si>
  <si>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</si>
  <si>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</si>
  <si>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</si>
  <si>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</si>
  <si>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</si>
  <si>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</si>
  <si>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</si>
  <si>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</si>
  <si>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</si>
  <si>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</si>
  <si>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</si>
  <si>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</si>
  <si>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</si>
  <si>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</si>
  <si>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</si>
  <si>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</si>
  <si>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</si>
  <si>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</si>
  <si>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</si>
  <si>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</si>
  <si>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</si>
  <si>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</si>
  <si>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</si>
  <si>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</si>
  <si>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</si>
  <si>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</si>
  <si>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</si>
  <si>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</si>
  <si>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</si>
  <si>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</si>
  <si>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</si>
  <si>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</si>
  <si>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</si>
  <si>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</si>
  <si>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</si>
  <si>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</si>
  <si>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</si>
  <si>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</si>
  <si>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</si>
  <si>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</si>
  <si>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</si>
  <si>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</si>
  <si>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</si>
  <si>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</si>
  <si>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</si>
  <si>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</si>
  <si>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</si>
  <si>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</si>
  <si>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</si>
  <si>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</si>
  <si>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</si>
  <si>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</si>
  <si>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</si>
  <si>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</si>
  <si>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</si>
  <si>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</si>
  <si>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</si>
  <si>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</si>
  <si>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</si>
  <si>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</si>
  <si>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</si>
  <si>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</si>
  <si>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</si>
  <si>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</si>
  <si>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</si>
  <si>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</si>
  <si>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</si>
  <si>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</si>
  <si>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</si>
  <si>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</si>
  <si>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</si>
  <si>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</si>
  <si>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</si>
  <si>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</si>
  <si>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</si>
  <si>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</si>
  <si>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</si>
  <si>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</si>
  <si>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</si>
  <si>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</si>
  <si>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</si>
  <si>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</si>
  <si>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</si>
  <si>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</si>
  <si>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</si>
  <si>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</si>
  <si>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</si>
  <si>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</si>
  <si>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</si>
  <si>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</si>
  <si>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</si>
  <si>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</si>
  <si>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</si>
  <si>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</si>
  <si>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</si>
  <si>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</si>
  <si>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</si>
  <si>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</si>
  <si>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</si>
  <si>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</si>
  <si>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</si>
  <si>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</si>
  <si>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</si>
  <si>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</si>
  <si>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</si>
  <si>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</si>
  <si>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</si>
  <si>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</si>
  <si>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</si>
  <si>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</si>
  <si>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</si>
  <si>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</si>
  <si>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</si>
  <si>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</si>
  <si>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</si>
  <si>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</si>
  <si>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</si>
  <si>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</si>
  <si>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</si>
  <si>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</si>
  <si>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</si>
  <si>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</si>
  <si>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</si>
  <si>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</si>
  <si>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</si>
  <si>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</si>
  <si>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</si>
  <si>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</si>
  <si>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</si>
  <si>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</si>
  <si>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</si>
  <si>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</si>
  <si>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</si>
  <si>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</si>
  <si>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</si>
  <si>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</si>
  <si>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</si>
  <si>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</si>
  <si>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</si>
  <si>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</si>
  <si>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</si>
  <si>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</si>
  <si>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</si>
  <si>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</si>
  <si>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</si>
  <si>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</si>
  <si>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</si>
  <si>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</si>
  <si>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</si>
  <si>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</si>
  <si>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</si>
  <si>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</si>
  <si>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</si>
  <si>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</si>
  <si>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</si>
  <si>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</si>
  <si>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</si>
  <si>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</si>
  <si>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</si>
  <si>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</si>
  <si>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</si>
  <si>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</si>
  <si>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</si>
  <si>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</si>
  <si>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</si>
  <si>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</si>
  <si>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</si>
  <si>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</si>
  <si>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</si>
  <si>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</si>
  <si>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</si>
  <si>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</si>
  <si>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</si>
  <si>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</si>
  <si>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</si>
  <si>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</si>
  <si>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</si>
  <si>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</si>
  <si>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</si>
  <si>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</si>
  <si>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</si>
  <si>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</si>
  <si>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</si>
  <si>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</si>
  <si>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</si>
  <si>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</si>
  <si>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</si>
  <si>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</si>
  <si>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</si>
  <si>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</si>
  <si>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</si>
  <si>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</si>
  <si>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</si>
  <si>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</si>
  <si>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</si>
  <si>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</si>
  <si>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</si>
  <si>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</si>
  <si>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</si>
  <si>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</si>
  <si>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</si>
  <si>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</si>
  <si>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</si>
  <si>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</si>
  <si>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</si>
  <si>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</si>
  <si>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</si>
  <si>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</si>
  <si>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</si>
  <si>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</si>
  <si>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</si>
  <si>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</si>
  <si>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</si>
  <si>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</si>
  <si>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</si>
  <si>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</si>
  <si>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</si>
  <si>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</si>
  <si>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</si>
  <si>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</si>
  <si>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</si>
  <si>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</si>
  <si>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</si>
  <si>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</si>
  <si>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</si>
  <si>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</si>
  <si>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</si>
  <si>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</si>
  <si>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</si>
  <si>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</si>
  <si>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</si>
  <si>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</si>
  <si>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</si>
  <si>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</si>
  <si>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</si>
  <si>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</si>
  <si>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</si>
  <si>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</si>
  <si>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</si>
  <si>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</si>
  <si>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</si>
  <si>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</si>
  <si>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</si>
  <si>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</si>
  <si>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</si>
  <si>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</si>
  <si>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</si>
  <si>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</si>
  <si>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</si>
  <si>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</si>
  <si>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</si>
  <si>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</si>
  <si>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</si>
  <si>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</si>
  <si>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</si>
  <si>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</si>
  <si>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</si>
  <si>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</si>
  <si>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</si>
  <si>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</si>
  <si>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</si>
  <si>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</si>
  <si>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</si>
  <si>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</si>
  <si>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</si>
  <si>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</si>
  <si>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</si>
  <si>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</si>
  <si>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</si>
  <si>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</si>
  <si>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</si>
  <si>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</si>
  <si>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</si>
  <si>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</si>
  <si>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</si>
  <si>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</si>
  <si>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</si>
  <si>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</si>
  <si>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</si>
  <si>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</si>
  <si>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</si>
  <si>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</si>
  <si>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</si>
  <si>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</si>
  <si>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</si>
  <si>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</si>
  <si>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</si>
  <si>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</si>
  <si>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</si>
  <si>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</si>
  <si>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</si>
  <si>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</si>
  <si>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</si>
  <si>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</si>
  <si>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</si>
  <si>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</si>
  <si>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</si>
  <si>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</si>
  <si>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</si>
  <si>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</si>
  <si>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</si>
  <si>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</si>
  <si>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</si>
  <si>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</si>
  <si>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</si>
  <si>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</si>
  <si>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</si>
  <si>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</si>
  <si>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</si>
  <si>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</si>
  <si>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</si>
  <si>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</si>
  <si>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</si>
  <si>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</si>
  <si>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</si>
  <si>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</si>
  <si>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</si>
  <si>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</si>
  <si>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</si>
  <si>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</si>
  <si>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</si>
  <si>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</si>
  <si>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</si>
  <si>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</si>
  <si>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</si>
  <si>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</si>
  <si>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</si>
  <si>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</si>
  <si>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</si>
  <si>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</si>
  <si>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</si>
  <si>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</si>
  <si>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</si>
  <si>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</si>
  <si>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</si>
  <si>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</si>
  <si>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</si>
  <si>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</si>
  <si>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</si>
  <si>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</si>
  <si>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</si>
  <si>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</si>
  <si>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</si>
  <si>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</si>
  <si>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</si>
  <si>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</si>
  <si>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</si>
  <si>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</si>
  <si>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</si>
  <si>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</si>
  <si>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</si>
  <si>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</si>
  <si>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</si>
  <si>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</si>
  <si>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</si>
  <si>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</si>
  <si>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</si>
  <si>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</si>
  <si>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</si>
  <si>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</si>
  <si>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</si>
  <si>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</si>
  <si>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</si>
  <si>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</si>
  <si>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</si>
  <si>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</si>
  <si>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</si>
  <si>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</si>
  <si>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</si>
  <si>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</si>
  <si>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</si>
  <si>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</si>
  <si>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</si>
  <si>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</si>
  <si>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</si>
  <si>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</si>
  <si>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</si>
  <si>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</si>
  <si>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</si>
  <si>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</si>
  <si>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</si>
  <si>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</si>
  <si>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</si>
  <si>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</si>
  <si>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</si>
  <si>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</si>
  <si>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</si>
  <si>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</si>
  <si>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</si>
  <si>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</si>
  <si>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</si>
  <si>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</si>
  <si>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</si>
  <si>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</si>
  <si>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</si>
  <si>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</si>
  <si>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</si>
  <si>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</si>
  <si>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</si>
  <si>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</si>
  <si>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</si>
  <si>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</si>
  <si>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</si>
  <si>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</si>
  <si>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</si>
  <si>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</si>
  <si>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</si>
  <si>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</si>
  <si>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</si>
  <si>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</si>
  <si>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</si>
  <si>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</si>
  <si>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</si>
  <si>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</si>
  <si>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</si>
  <si>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</si>
  <si>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</si>
  <si>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</si>
  <si>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</si>
  <si>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</si>
  <si>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</si>
  <si>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</si>
  <si>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</si>
  <si>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</si>
  <si>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</si>
  <si>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</si>
  <si>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</si>
  <si>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</si>
  <si>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</si>
  <si>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</si>
  <si>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</si>
  <si>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</si>
  <si>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</si>
  <si>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</si>
  <si>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</si>
  <si>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</si>
  <si>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</si>
  <si>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</si>
  <si>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</si>
  <si>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</si>
  <si>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</si>
  <si>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</si>
  <si>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</si>
  <si>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</si>
  <si>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</si>
  <si>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</si>
  <si>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</si>
  <si>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</si>
  <si>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</si>
  <si>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</si>
  <si>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</si>
  <si>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</si>
  <si>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</si>
  <si>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</si>
  <si>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</si>
  <si>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</si>
  <si>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</si>
  <si>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</si>
  <si>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</si>
  <si>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</si>
  <si>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</si>
  <si>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</si>
  <si>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</si>
  <si>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</si>
  <si>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</si>
  <si>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</si>
  <si>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</si>
  <si>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</si>
  <si>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</si>
  <si>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</si>
  <si>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</si>
  <si>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</si>
  <si>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</si>
  <si>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</si>
  <si>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</si>
  <si>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</si>
  <si>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</si>
  <si>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</si>
  <si>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</si>
  <si>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</si>
  <si>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</si>
  <si>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</si>
  <si>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</si>
  <si>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</si>
  <si>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</si>
  <si>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</si>
  <si>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</si>
  <si>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</si>
  <si>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</si>
  <si>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</si>
  <si>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</si>
  <si>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</si>
  <si>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</si>
  <si>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</si>
  <si>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</si>
  <si>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</si>
  <si>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</si>
  <si>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</si>
  <si>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</si>
  <si>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</si>
  <si>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</si>
  <si>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</si>
  <si>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</si>
  <si>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</si>
  <si>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</si>
  <si>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</si>
  <si>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</si>
  <si>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</si>
  <si>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</si>
  <si>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</si>
  <si>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</si>
  <si>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</si>
  <si>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</si>
  <si>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</si>
  <si>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</si>
  <si>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</si>
  <si>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</si>
  <si>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</si>
  <si>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</si>
  <si>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</si>
  <si>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</si>
  <si>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</si>
  <si>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</si>
  <si>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</si>
  <si>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</si>
  <si>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</si>
  <si>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</si>
  <si>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</si>
  <si>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</si>
  <si>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</si>
  <si>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</si>
  <si>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</si>
  <si>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</si>
  <si>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</si>
  <si>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</si>
  <si>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</si>
  <si>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</si>
  <si>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</si>
  <si>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</si>
  <si>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</si>
  <si>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</si>
  <si>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</si>
  <si>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</si>
  <si>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</si>
  <si>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</si>
  <si>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</si>
  <si>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</si>
  <si>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</si>
  <si>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</si>
  <si>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</si>
  <si>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</si>
  <si>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</si>
  <si>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</si>
  <si>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</si>
  <si>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</si>
  <si>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</si>
  <si>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</si>
  <si>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</si>
  <si>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</si>
  <si>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</si>
  <si>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</si>
  <si>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</si>
  <si>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</si>
  <si>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</si>
  <si>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</si>
  <si>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</si>
  <si>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</si>
  <si>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</si>
  <si>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</si>
  <si>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</si>
  <si>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</si>
  <si>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</si>
  <si>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</si>
  <si>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</si>
  <si>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</si>
  <si>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</si>
  <si>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</si>
  <si>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</si>
  <si>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</si>
  <si>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</si>
  <si>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</si>
  <si>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</si>
  <si>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</si>
  <si>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</si>
  <si>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</si>
  <si>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</si>
  <si>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</si>
  <si>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</si>
  <si>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</si>
  <si>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</si>
  <si>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</si>
  <si>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</si>
  <si>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</si>
  <si>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</si>
  <si>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</si>
  <si>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</si>
  <si>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</si>
  <si>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</si>
  <si>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</si>
  <si>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</si>
  <si>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</si>
  <si>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</si>
  <si>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</si>
  <si>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</si>
  <si>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</si>
  <si>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</si>
  <si>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</si>
  <si>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</si>
  <si>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</si>
  <si>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</si>
  <si>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</si>
  <si>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</si>
  <si>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</si>
  <si>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</si>
  <si>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</si>
  <si>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</si>
  <si>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</si>
  <si>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</si>
  <si>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</si>
  <si>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</si>
  <si>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</si>
  <si>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</si>
  <si>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</si>
  <si>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</si>
  <si>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</si>
  <si>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</si>
  <si>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</si>
  <si>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</si>
  <si>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</si>
  <si>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</si>
  <si>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</si>
  <si>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</si>
  <si>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</si>
  <si>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</si>
  <si>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</si>
  <si>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</si>
  <si>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</si>
  <si>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</si>
  <si>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</si>
  <si>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</si>
  <si>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</si>
  <si>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</si>
  <si>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</si>
  <si>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</si>
  <si>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</si>
  <si>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</si>
  <si>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</si>
  <si>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</si>
  <si>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</si>
  <si>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</si>
  <si>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</si>
  <si>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</si>
  <si>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</si>
  <si>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</si>
  <si>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</si>
  <si>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</si>
  <si>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</si>
  <si>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</si>
  <si>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</si>
  <si>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</si>
  <si>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</si>
  <si>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</si>
  <si>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</si>
  <si>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</si>
  <si>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</si>
  <si>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</si>
  <si>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</si>
  <si>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</si>
  <si>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</si>
  <si>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</si>
  <si>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</si>
  <si>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</si>
  <si>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</si>
  <si>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</si>
  <si>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</si>
  <si>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</si>
  <si>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</si>
  <si>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</si>
  <si>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</si>
  <si>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</si>
  <si>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</si>
  <si>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</si>
  <si>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</si>
  <si>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</si>
  <si>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</si>
  <si>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</si>
  <si>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</si>
  <si>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</si>
  <si>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</si>
  <si>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</si>
  <si>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</si>
  <si>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</si>
  <si>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</si>
  <si>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</si>
  <si>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</si>
  <si>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</si>
  <si>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</si>
  <si>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</si>
  <si>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</si>
  <si>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</si>
  <si>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</si>
  <si>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</si>
  <si>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</si>
  <si>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</si>
  <si>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</si>
  <si>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</si>
  <si>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</si>
  <si>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</si>
  <si>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</si>
  <si>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</si>
  <si>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</si>
  <si>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</si>
  <si>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</si>
  <si>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</si>
  <si>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</si>
  <si>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</si>
  <si>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</si>
  <si>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</si>
  <si>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</si>
  <si>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</si>
  <si>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</si>
  <si>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</si>
  <si>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</si>
  <si>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</si>
  <si>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</si>
  <si>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</si>
  <si>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</si>
  <si>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</si>
  <si>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</si>
  <si>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</si>
  <si>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</si>
  <si>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</si>
  <si>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</si>
  <si>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</si>
  <si>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</si>
  <si>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</si>
  <si>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</si>
  <si>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</si>
  <si>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</si>
  <si>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</si>
  <si>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</si>
  <si>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</si>
  <si>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</si>
  <si>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</si>
  <si>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</si>
  <si>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</si>
  <si>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</si>
  <si>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</si>
  <si>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</si>
  <si>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</si>
  <si>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</si>
  <si>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</si>
  <si>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</si>
  <si>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</si>
  <si>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</si>
  <si>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</si>
  <si>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</si>
  <si>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</si>
  <si>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</si>
  <si>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</si>
  <si>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</si>
  <si>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</si>
  <si>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</si>
  <si>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</si>
  <si>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</si>
  <si>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</si>
  <si>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</si>
  <si>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</si>
  <si>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</si>
  <si>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</si>
  <si>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</si>
  <si>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</si>
  <si>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</si>
  <si>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</si>
  <si>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</si>
  <si>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</si>
  <si>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</si>
  <si>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</si>
  <si>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</si>
  <si>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</si>
  <si>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</si>
  <si>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</si>
  <si>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</si>
  <si>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</si>
  <si>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</si>
  <si>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</si>
  <si>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</si>
  <si>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</si>
  <si>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</si>
  <si>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</si>
  <si>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</si>
  <si>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</si>
  <si>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</si>
  <si>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</si>
  <si>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</si>
  <si>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</si>
  <si>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</si>
  <si>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</si>
  <si>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</si>
  <si>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</si>
  <si>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</si>
  <si>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</si>
  <si>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</si>
  <si>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</si>
  <si>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</si>
  <si>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</si>
  <si>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</si>
  <si>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</si>
  <si>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</si>
  <si>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</si>
  <si>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</si>
  <si>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</si>
  <si>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</si>
  <si>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</si>
  <si>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</si>
  <si>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</si>
  <si>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</si>
  <si>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</si>
  <si>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</si>
  <si>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</si>
  <si>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</si>
  <si>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</si>
  <si>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</si>
  <si>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</si>
  <si>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</si>
  <si>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</si>
  <si>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</si>
  <si>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</si>
  <si>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</si>
  <si>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</si>
  <si>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</si>
  <si>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</si>
  <si>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</si>
  <si>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</si>
  <si>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</si>
  <si>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</si>
  <si>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</si>
  <si>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</si>
  <si>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</si>
  <si>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</si>
  <si>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</si>
  <si>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</si>
  <si>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</si>
  <si>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</si>
  <si>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</si>
  <si>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</si>
  <si>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</si>
  <si>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</si>
  <si>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</si>
  <si>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</si>
  <si>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</si>
  <si>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</si>
  <si>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</si>
  <si>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</si>
  <si>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</si>
  <si>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</si>
  <si>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</si>
  <si>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</si>
  <si>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</si>
  <si>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</si>
  <si>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</si>
  <si>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</si>
  <si>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</si>
  <si>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</si>
  <si>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</si>
  <si>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</si>
  <si>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</si>
  <si>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</si>
  <si>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</si>
  <si>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</si>
  <si>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</si>
  <si>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</si>
  <si>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</si>
  <si>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</si>
  <si>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</si>
  <si>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</si>
  <si>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</si>
  <si>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</si>
  <si>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</si>
  <si>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</si>
  <si>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</si>
  <si>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</si>
  <si>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</si>
  <si>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</si>
  <si>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</si>
  <si>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</si>
  <si>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</si>
  <si>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</si>
  <si>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</si>
  <si>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</si>
  <si>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</si>
  <si>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</si>
  <si>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</si>
  <si>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</si>
  <si>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</si>
  <si>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</si>
  <si>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</si>
  <si>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</si>
  <si>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</si>
  <si>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</si>
  <si>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</si>
  <si>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</si>
  <si>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</si>
  <si>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</si>
  <si>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</si>
  <si>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</si>
  <si>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</si>
  <si>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</si>
  <si>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</si>
  <si>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</si>
  <si>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</si>
  <si>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</si>
  <si>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</si>
  <si>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</si>
  <si>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</si>
  <si>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</si>
  <si>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</si>
  <si>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</si>
  <si>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</si>
  <si>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</si>
  <si>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</si>
  <si>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</si>
  <si>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</si>
  <si>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</si>
  <si>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</si>
  <si>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</si>
  <si>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</si>
  <si>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</si>
  <si>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</si>
  <si>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</si>
  <si>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</si>
  <si>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</si>
  <si>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</si>
  <si>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</si>
  <si>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</si>
  <si>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</si>
  <si>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</si>
  <si>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</si>
  <si>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</si>
  <si>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</si>
  <si>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</si>
  <si>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</si>
  <si>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</si>
  <si>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</si>
  <si>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</si>
  <si>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</si>
  <si>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</si>
  <si>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</si>
  <si>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</si>
  <si>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</si>
  <si>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</si>
  <si>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</si>
  <si>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</si>
  <si>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</si>
  <si>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</si>
  <si>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</si>
  <si>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</si>
  <si>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</si>
  <si>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</si>
  <si>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</si>
  <si>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</si>
  <si>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</si>
  <si>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</si>
  <si>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</si>
  <si>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</si>
  <si>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</si>
  <si>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</si>
  <si>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</si>
  <si>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</si>
  <si>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</si>
  <si>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</si>
  <si>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</si>
  <si>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</si>
  <si>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</si>
  <si>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</si>
  <si>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</si>
  <si>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</si>
  <si>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</si>
  <si>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</si>
  <si>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</si>
  <si>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</si>
  <si>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</si>
  <si>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</si>
  <si>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</si>
  <si>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</si>
  <si>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</si>
  <si>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</si>
  <si>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</si>
  <si>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</si>
  <si>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</si>
  <si>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</si>
  <si>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</si>
  <si>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</si>
  <si>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</si>
  <si>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</si>
  <si>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</si>
  <si>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</si>
  <si>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</si>
  <si>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</si>
  <si>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</si>
  <si>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</si>
  <si>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</si>
  <si>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</si>
  <si>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</si>
  <si>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</si>
  <si>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</si>
  <si>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</si>
  <si>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</si>
  <si>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</si>
  <si>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</si>
  <si>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</si>
  <si>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</si>
  <si>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</si>
  <si>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</si>
  <si>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</si>
  <si>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</si>
  <si>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</si>
  <si>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</si>
  <si>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</si>
  <si>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</si>
  <si>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</si>
  <si>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</si>
  <si>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</si>
  <si>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</si>
  <si>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</si>
  <si>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</si>
  <si>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</si>
  <si>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</si>
  <si>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</si>
  <si>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</si>
  <si>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</si>
  <si>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</si>
  <si>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</si>
  <si>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</si>
  <si>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</si>
  <si>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</si>
  <si>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</si>
  <si>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</si>
  <si>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</si>
  <si>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</si>
  <si>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</si>
  <si>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</si>
  <si>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</si>
  <si>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</si>
  <si>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</si>
  <si>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</si>
  <si>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</si>
  <si>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</si>
  <si>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</si>
  <si>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</si>
  <si>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</si>
  <si>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</si>
  <si>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</si>
  <si>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</si>
  <si>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</si>
  <si>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</si>
  <si>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</si>
  <si>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</si>
  <si>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</si>
  <si>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</si>
  <si>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</si>
  <si>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</si>
  <si>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</si>
  <si>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</si>
  <si>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</si>
  <si>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</si>
  <si>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</si>
  <si>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</si>
  <si>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</si>
  <si>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</si>
  <si>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</si>
  <si>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</si>
  <si>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</si>
  <si>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</si>
  <si>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</si>
  <si>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</si>
  <si>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</si>
  <si>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</si>
  <si>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</si>
  <si>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</si>
  <si>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</si>
  <si>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</si>
  <si>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</si>
  <si>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</si>
  <si>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</si>
  <si>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</si>
  <si>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</si>
  <si>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</si>
  <si>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</si>
  <si>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</si>
  <si>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</si>
  <si>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</si>
  <si>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</si>
  <si>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</si>
  <si>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</si>
  <si>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</si>
  <si>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</si>
  <si>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</si>
  <si>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</si>
  <si>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</si>
  <si>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</si>
  <si>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</si>
  <si>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</si>
  <si>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</si>
  <si>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</si>
  <si>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</si>
  <si>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</si>
  <si>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</si>
  <si>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</si>
  <si>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</si>
  <si>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</si>
  <si>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</si>
  <si>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</si>
  <si>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</si>
  <si>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</si>
  <si>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</si>
  <si>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</si>
  <si>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</si>
  <si>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</si>
  <si>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</si>
  <si>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</si>
  <si>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</si>
  <si>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</si>
  <si>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</si>
  <si>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</si>
  <si>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</si>
  <si>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</si>
  <si>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</si>
  <si>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</si>
  <si>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</si>
  <si>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</si>
  <si>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</si>
  <si>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</si>
  <si>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</si>
  <si>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</si>
  <si>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</si>
  <si>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</si>
  <si>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</si>
  <si>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</si>
  <si>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</si>
  <si>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</si>
  <si>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</si>
  <si>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</si>
  <si>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</si>
  <si>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</si>
  <si>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</si>
  <si>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</si>
  <si>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</si>
  <si>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</si>
  <si>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</si>
  <si>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</si>
  <si>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</si>
  <si>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</si>
  <si>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</si>
  <si>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</si>
  <si>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</si>
  <si>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</si>
  <si>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</si>
  <si>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</si>
  <si>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</si>
  <si>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</si>
  <si>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</si>
  <si>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</si>
  <si>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</si>
  <si>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</si>
  <si>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</si>
  <si>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</si>
  <si>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</si>
  <si>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</si>
  <si>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</si>
  <si>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</si>
  <si>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</si>
  <si>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</si>
  <si>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</si>
  <si>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</si>
  <si>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</si>
  <si>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</si>
  <si>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</si>
  <si>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</si>
  <si>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</si>
  <si>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</si>
  <si>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</si>
  <si>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</si>
  <si>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</si>
  <si>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</si>
  <si>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</si>
  <si>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</si>
  <si>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</si>
  <si>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</si>
  <si>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</si>
  <si>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</si>
  <si>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</si>
  <si>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</si>
  <si>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</si>
  <si>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</si>
  <si>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</si>
  <si>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</si>
  <si>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60 min </t>
  </si>
  <si>
    <t>PCM-20251104-00002193</t>
  </si>
  <si>
    <t>access Night Site located in deep desert &amp; dangerous area, ETA 110 min</t>
  </si>
  <si>
    <t>PCM-20251105-00000235</t>
  </si>
  <si>
    <t xml:space="preserve">access Night Site located in deep valleys &amp; dangerous area, 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</si>
</sst>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303.2855415509257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45966.233967476852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45966.233967476852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45966.233967476852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45966.233967476852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45966.233967476852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45966.233967476852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45966.233967476852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45966.233967476852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45966.233967476852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45966.233967476852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45966.233967476852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45966.233967476852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45966.233967476852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45966.233967476852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45966.233967476852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45966.233967476852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45966.233967476852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45966.233967476852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45966.233967476852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45966.233967476852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45966.233967476852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45966.233967476852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45966.233967476852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45966.233967476852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45966.233967476852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45966.233967476852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45966.233967476852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45966.233967476852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45966.233967476852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45966.233967476852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45966.233967476852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45966.233967476852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45966.233967476852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45966.233967476852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45966.233967476852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45966.233967476852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45966.233967476852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45966.233967476852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45966.233967476852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45966.233967476852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45966.233967476852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45966.233967476852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45966.233967476852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45966.233967476852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45966.233967476852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45966.233967476852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45966.233967476852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45966.233967476852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45966.233967476852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45966.233967476852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45966.233967476852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45966.233967476852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45966.233967476852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45966.233967476852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45966.233967476852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45966.233967476852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45966.233967476852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45966.233967476852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45966.233967476852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45966.233967476852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45966.233967476852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45966.233967476852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45966.233967476852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45966.233967476852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45966.233967476852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45966.233967476852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45966.233967476852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45966.233967476852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45966.233967476852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45966.233967476852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45966.233967476852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45966.233967476852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45966.233967476852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45966.233967476852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45966.233967476852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45966.233967476852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45966.233967476852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45966.233967476852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45966.233967476852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45966.233967476852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45966.233967476852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45966.233967476852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45966.233967476852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45966.233967476852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45966.233967476852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45966.233967476852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45966.233967476852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45966.233967476852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45966.233967476852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45966.233967476852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45966.233967476852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45966.233967476852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45966.233967476852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45966.233967476852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141.23412951389037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7.4918841435210197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45966.233967476852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45966.233967476852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45966.233967476852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45966.233967476852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45966.233967476852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45966.233967476852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45966.233967476852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45966.233967476852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45966.233967476852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45966.233967476852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45966.233967476852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45966.233967476852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45966.233967476852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45966.233967476852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45966.233967476852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45966.233967476852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45966.233967476852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45966.233967476852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45966.233967476852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45966.233967476852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45966.233967476852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45966.233967476852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45966.233967476852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45966.233967476852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45966.233967476852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45966.233967476852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45966.233967476852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45966.233967476852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45966.233967476852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45966.233967476852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45966.233967476852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45966.233967476852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45966.233967476852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45966.233967476852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45966.233967476852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45966.233967476852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45966.233967476852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45966.233967476852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45966.233967476852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45966.233967476852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45966.233967476852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45966.233967476852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45966.233967476852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45966.233967476852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45966.233967476852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45966.233967476852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45966.233967476852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45966.233967476852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45966.233967476852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45966.233967476852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45966.233967476852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45966.233967476852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45966.233967476852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45966.233967476852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45966.233967476852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45966.233967476852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45966.233967476852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45966.233967476852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45966.233967476852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45966.233967476852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45966.233967476852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45966.233967476852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45966.233967476852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45966.233967476852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45966.233967476852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45966.233967476852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45966.233967476852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45966.233967476852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45966.233967476852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45966.233967476852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45966.233967476852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45966.233967476852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45966.233967476852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45966.233967476852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45966.233967476852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45966.233967476852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45966.233967476852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45966.233967476852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45966.233967476852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45966.233967476852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45966.233967476852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45966.233967476852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45966.233967476852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45966.233967476852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45966.233967476852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45966.233967476852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45966.233967476852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45966.233967476852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45966.233967476852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45966.233967476852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45966.233967476852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45966.233967476852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45966.233967476852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45966.233967476852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45966.233967476852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45966.233967476852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45966.233967476852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45966.233967476852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45966.233967476852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45966.233967476852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45966.233967476852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45966.233967476852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45966.233967476852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45966.233967476852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45966.233967476852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45966.233967476852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45966.233967476852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45966.233967476852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45966.233967476852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45966.233967476852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45966.233967476852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45966.233967476852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45966.233967476852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45966.233967476852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45966.233967476852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45966.233967476852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45966.233967476852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45966.233967476852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45966.233967476852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45966.233967476852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45966.233967476852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45966.233967476852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45966.233967476852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45966.233967476852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45966.233967476852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45966.233967476852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45966.233967476852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45966.233967476852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45966.233967476852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45966.233967476852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45966.233967476852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45966.233967476852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45966.233967476852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45966.233967476852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45966.233967476852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45966.233967476852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45966.233967476852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45966.233967476852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45966.233967476852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45966.233967476852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45966.233967476852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45966.233967476852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45966.233967476852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45966.233967476852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45966.233967476852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45966.233967476852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45966.233967476852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45966.233967476852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45966.233967476852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45966.233967476852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45966.233967476852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45966.233967476852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45966.233967476852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45966.233967476852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45966.233967476852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45966.233967476852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45966.233967476852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45966.233967476852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45966.233967476852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45966.233967476852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45966.233967476852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45966.233967476852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45966.233967476852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45966.233967476852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45966.233967476852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45966.233967476852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45966.233967476852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45966.233967476852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45966.233967476852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45966.233967476852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45966.233967476852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45966.233967476852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45966.233967476852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45966.233967476852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45966.233967476852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45966.233967476852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45966.233967476852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45966.233967476852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45966.233967476852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45966.233967476852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45966.233967476852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45966.233967476852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45966.233967476852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45966.233967476852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45966.233967476852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45966.233967476852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45966.233967476852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45966.233967476852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45966.233967476852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45966.233967476852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45966.233967476852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45966.233967476852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45966.233967476852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45966.233967476852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45966.233967476852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45966.233967476852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45966.233967476852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45966.233967476852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45966.233967476852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45966.233967476852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45966.233967476852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45966.233967476852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45966.233967476852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45966.233967476852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45966.233967476852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45966.233967476852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45966.233967476852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45966.233967476852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45966.233967476852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45966.233967476852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45966.233967476852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45966.233967476852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45966.233967476852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45966.233967476852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45966.233967476852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45966.233967476852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45966.233967476852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45966.233967476852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45966.233967476852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45966.233967476852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45966.233967476852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45966.233967476852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45966.233967476852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45966.233967476852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45966.233967476852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45966.233967476852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45966.233967476852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45966.233967476852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45966.233967476852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45966.233967476852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45966.233967476852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45966.233967476852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45966.233967476852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45966.233967476852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45966.233967476852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45966.233967476852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45966.233967476852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45966.233967476852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45966.233967476852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45966.233967476852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45966.233967476852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45966.233967476852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45966.233967476852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45966.233967476852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45966.233967476852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45966.233967476852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45966.233967476852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45966.233967476852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45966.233967476852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45966.233967476852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45966.233967476852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45966.233967476852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45966.233967476852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45966.233967476852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45966.233967476852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45966.233967476852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45966.233967476852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45966.233967476852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45966.233967476852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45966.233967476852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45966.233967476852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45966.233967476852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45966.233967476852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45966.233967476852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45966.233967476852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45966.233967476852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45966.233967476852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45966.233967476852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45966.233967476852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45966.233967476852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45966.233967476852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45966.233967476852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45966.233967476852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45966.233967476852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45966.233967476852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45966.233967476852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45966.233967476852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45966.233967476852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45966.233967476852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45966.233967476852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45966.233967476852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45966.233967476852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45966.233967476852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45966.233967476852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45966.233967476852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45966.233967476852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45966.233967476852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45966.233967476852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45966.233967476852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45966.233967476852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45966.233967476852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45966.233967476852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45966.233967476852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45966.233967476852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45966.233967476852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45966.233967476852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45966.233967476852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45966.233967476852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45966.233967476852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45966.233967476852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45966.233967476852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45966.233967476852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45966.233967476852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45966.233967476852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45966.233967476852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45966.233967476852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45966.233967476852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45966.233967476852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45966.233967476852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45966.233967476852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45966.233967476852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45966.233967476852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45966.233967476852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45966.233967476852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45966.233967476852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45966.233967476852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45966.233967476852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45966.233967476852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45966.233967476852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45966.233967476852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45966.233967476852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45966.233967476852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45966.233967476852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45966.233967476852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45966.233967476852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45966.233967476852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45966.233967476852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45966.233967476852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45966.233967476852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45966.233967476852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45966.233967476852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45966.233967476852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45966.233967476852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45966.233967476852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45966.233967476852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45966.233967476852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45966.233967476852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45966.233967476852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45966.233967476852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45966.233967476852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45966.233967476852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45966.233967476852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45966.233967476852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45966.233967476852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45966.233967476852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45966.233967476852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45966.233967476852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45966.233967476852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45966.233967476852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45966.233967476852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45966.233967476852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45966.233967476852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45966.233967476852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45966.233967476852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45966.233967476852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45966.233967476852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45966.233967476852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45966.233967476852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45966.233967476852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45966.233967476852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45966.233967476852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45966.233967476852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45966.233967476852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45966.233967476852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45966.233967476852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45966.233967476852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45966.233967476852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45966.233967476852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45966.233967476852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45966.233967476852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45966.233967476852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45966.233967476852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45966.233967476852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45966.233967476852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45966.233967476852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45966.233967476852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45966.233967476852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45966.233967476852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45966.233967476852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45966.233967476852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45966.233967476852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45966.233967476852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45966.233967476852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45966.233967476852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45966.233967476852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45966.233967476852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45966.233967476852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45966.233967476852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45966.233967476852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45966.233967476852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45966.233967476852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45966.233967476852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45966.233967476852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45966.233967476852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45966.233967476852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45966.233967476852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45966.233967476852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45966.233967476852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45966.233967476852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45966.233967476852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45966.233967476852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45966.233967476852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45966.233967476852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45966.233967476852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45966.233967476852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45966.233967476852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45966.233967476852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45966.233967476852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45966.233967476852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45966.233967476852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45966.233967476852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45966.233967476852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45966.233967476852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45966.233967476852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45966.233967476852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45966.233967476852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45966.233967476852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45966.233967476852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45966.233967476852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45966.233967476852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45966.233967476852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45966.233967476852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45966.233967476852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45966.233967476852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45966.233967476852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45966.233967476852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45966.233967476852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45966.233967476852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45966.233967476852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45966.233967476852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45966.233967476852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45966.233967476852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45966.233967476852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45966.233967476852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45966.233967476852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45966.233967476852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45966.233967476852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45966.233967476852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45966.233967476852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45966.233967476852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45966.233967476852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45966.233967476852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45966.233967476852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45966.233967476852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45966.233967476852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45966.233967476852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45966.233967476852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45966.233967476852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45966.233967476852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45966.233967476852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45966.233967476852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45966.233967476852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45966.233967476852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45966.233967476852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45966.233967476852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45966.233967476852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45966.233967476852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45966.233967476852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45966.233967476852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45966.233967476852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45966.233967476852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45966.233967476852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45966.233967476852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45966.233967476852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45966.233967476852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45966.233967476852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45966.233967476852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45966.233967476852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45966.233967476852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45966.233967476852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45966.233967476852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45966.233967476852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45966.233967476852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45966.233967476852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45966.233967476852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45966.233967476852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45966.233967476852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45966.233967476852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45966.233967476852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45966.233967476852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45966.233967476852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45966.233967476852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45966.233967476852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45966.233967476852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45966.233967476852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45966.233967476852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45966.233967476852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45966.233967476852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45966.233967476852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45966.233967476852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45966.233967476852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45966.233967476852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45966.233967476852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45966.233967476852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45966.233967476852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45966.233967476852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45966.233967476852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45966.233967476852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45966.233967476852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45966.233967476852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45966.233967476852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45966.233967476852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45966.233967476852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45966.233967476852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45966.233967476852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45966.233967476852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45966.233967476852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45966.233967476852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45966.233967476852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45966.233967476852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45966.233967476852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45966.233967476852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45966.233967476852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45966.233967476852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45966.233967476852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45966.233967476852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45966.233967476852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45966.233967476852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45966.233967476852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45966.233967476852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45966.233967476852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45966.233967476852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45966.233967476852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45966.233967476852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45966.233967476852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45966.233967476852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45966.233967476852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45966.233967476852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45966.233967476852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45966.233967476852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45966.233967476852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45966.233967476852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45966.233967476852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45966.233967476852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45966.233967476852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45966.233967476852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45966.233967476852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45966.233967476852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45966.233967476852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45966.233967476852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45966.233967476852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45966.233967476852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45966.233967476852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45966.233967476852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45966.233967476852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45966.233967476852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45966.233967476852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45966.233967476852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45966.233967476852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45966.233967476852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45966.233967476852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45966.233967476852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45966.233967476852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45966.233967476852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45966.233967476852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45966.233967476852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45966.233967476852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45966.233967476852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45966.233967476852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45966.233967476852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45966.233967476852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45966.233967476852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45966.233967476852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45966.233967476852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45966.233967476852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45966.233967476852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45966.233967476852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45966.233967476852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45966.233967476852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45966.233967476852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45966.233967476852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45966.233967476852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45966.233967476852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45966.233967476852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45966.233967476852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45966.233967476852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45966.233967476852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45966.233967476852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45966.233967476852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45966.233967476852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45966.233967476852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45966.233967476852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45966.233967476852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45966.233967476852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45966.233967476852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45966.233967476852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45966.233967476852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45966.233967476852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45966.233967476852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45966.233967476852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45966.233967476852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45966.233967476852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45966.233967476852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45966.233967476852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45966.233967476852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45966.233967476852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45966.233967476852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45966.233967476852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45966.233967476852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45966.233967476852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45966.233967476852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45966.233967476852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45966.233967476852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45966.233967476852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45966.233967476852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45966.233967476852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45966.233967476852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45966.233967476852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45966.233967476852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45966.233967476852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45966.233967476852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45966.233967476852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45966.233967476852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45966.233967476852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45966.233967476852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45966.233967476852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45966.233967476852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45966.233967476852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45966.233967476852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45966.233967476852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45966.233967476852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45966.233967476852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45966.233967476852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45966.233967476852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45966.233967476852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45966.233967476852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45966.233967476852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45966.233967476852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45966.233967476852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45966.233967476852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45966.233967476852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45966.233967476852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45966.233967476852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45966.233967476852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45966.233967476852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45966.233967476852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45966.233967476852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45966.233967476852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45966.233967476852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45966.233967476852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45966.233967476852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45966.233967476852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45966.233967476852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45966.233967476852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45966.233967476852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45966.233967476852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45966.233967476852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45966.233967476852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45966.233967476852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45966.233967476852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45966.233967476852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45966.233967476852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45966.233967476852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45966.233967476852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45966.233967476852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45966.233967476852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45966.233967476852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45966.233967476852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45966.233967476852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45966.233967476852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45966.233967476852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45966.233967476852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45966.233967476852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45966.233967476852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45966.233967476852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45966.233967476852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45966.233967476852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45966.233967476852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45966.233967476852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45966.233967476852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45966.233967476852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45966.233967476852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45966.233967476852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45966.233967476852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45966.233967476852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45966.233967476852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45966.233967476852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45966.233967476852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45966.233967476852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45966.233967476852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45966.233967476852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45966.233967476852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45966.233967476852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45966.233967476852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45966.233967476852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45966.233967476852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45966.233967476852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45966.233967476852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45966.233967476852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45966.233967476852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45966.233967476852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45966.233967476852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45966.233967476852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45966.233967476852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45966.233967476852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45966.233967476852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45966.233967476852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45966.233967476852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45966.233967476852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45966.233967476852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45966.233967476852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45966.233967476852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45966.233967476852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45966.233967476852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45966.233967476852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45966.233967476852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45966.233967476852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45966.233967476852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45966.233967476852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45966.233967476852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45966.233967476852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45966.233967476852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45966.233967476852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45966.233967476852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45966.233967476852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45966.233967476852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45966.233967476852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45966.233967476852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45966.233967476852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45966.233967476852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45966.233967476852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45966.233967476852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45966.233967476852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45966.233967476852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45966.233967476852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45966.233967476852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45966.233967476852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45966.233967476852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45966.233967476852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45966.233967476852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45966.233967476852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45966.233967476852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45966.233967476852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45966.233967476852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45966.233967476852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45966.233967476852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45966.233967476852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45966.233967476852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45966.233967476852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45966.233967476852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45966.233967476852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45966.233967476852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45966.233967476852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45966.233967476852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45966.233967476852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45966.233967476852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45966.233967476852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45966.233967476852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45966.233967476852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45966.233967476852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45966.233967476852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45966.233967476852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45966.233967476852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45966.233967476852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45966.233967476852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45966.233967476852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45966.233967476852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45966.233967476852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45966.233967476852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45966.233967476852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45966.233967476852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45966.233967476852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45966.233967476852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45966.233967476852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45966.233967476852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45966.233967476852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45966.233967476852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45966.233967476852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45966.233967476852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45966.233967476852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45966.233967476852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45966.233967476852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45966.233967476852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45966.233967476852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45966.233967476852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45966.233967476852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45966.233967476852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45966.233967476852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45966.233967476852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45966.233967476852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45966.233967476852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45966.233967476852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45966.233967476852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45966.233967476852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45966.233967476852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45966.233967476852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45966.233967476852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45966.233967476852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45966.233967476852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45966.233967476852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45966.233967476852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45966.233967476852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45966.233967476852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45966.233967476852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45966.233967476852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45966.233967476852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45966.233967476852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45966.233967476852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45966.233967476852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45966.233967476852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45966.233967476852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45966.233967476852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45966.233967476852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45966.233967476852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45966.233967476852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45966.233967476852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45966.233967476852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45966.233967476852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45966.233967476852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45966.233967476852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45966.233967476852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45966.233967476852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45966.233967476852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45966.233967476852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45966.233967476852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45966.233967476852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45966.233967476852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45966.233967476852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45966.233967476852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45966.233967476852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45966.233967476852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45966.233967476852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45966.233967476852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45966.233967476852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45966.233967476852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45966.233967476852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45966.233967476852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45966.233967476852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45966.233967476852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45966.233967476852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45966.233967476852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45966.233967476852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45966.233967476852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45966.233967476852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45966.233967476852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45966.233967476852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45966.233967476852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45966.233967476852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45966.233967476852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45966.233967476852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45966.233967476852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45966.233967476852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45966.233967476852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45966.233967476852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45966.233967476852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45966.233967476852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45966.233967476852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45966.233967476852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45966.233967476852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45966.233967476852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45966.233967476852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45966.233967476852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45966.233967476852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45966.233967476852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45966.233967476852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45966.233967476852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45966.233967476852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45966.233967476852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45966.233967476852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45966.233967476852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45966.233967476852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45966.233967476852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45966.233967476852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45966.233967476852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45966.233967476852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45966.233967476852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45966.233967476852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45966.233967476852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45966.233967476852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45966.233967476852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45966.233967476852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45966.233967476852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45966.233967476852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45966.233967476852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45966.233967476852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45966.233967476852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45966.233967476852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45966.233967476852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45966.233967476852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45966.233967476852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45966.233967476852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45966.233967476852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45966.233967476852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45966.233967476852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45966.233967476852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45966.233967476852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45966.233967476852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45966.233967476852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45966.233967476852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45966.233967476852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45966.233967476852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45966.233967476852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45966.233967476852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45966.233967476852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45966.233967476852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45966.233967476852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45966.233967476852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45966.233967476852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45966.233967476852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45966.233967476852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45966.233967476852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45966.233967476852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45966.233967476852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45966.233967476852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45966.233967476852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45966.233967476852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45966.233967476852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45966.233967476852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45966.233967476852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45966.233967476852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45966.233967476852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45966.233967476852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45966.233967476852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45966.233967476852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45966.233967476852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45966.233967476852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45966.233967476852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45966.233967476852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45966.233967476852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45966.233967476852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45966.233967476852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45966.233967476852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45966.233967476852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45966.233967476852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45966.233967476852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45966.233967476852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45966.233967476852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45966.233967476852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45966.233967476852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45966.233967476852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45966.233967476852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45966.233967476852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45966.233967476852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45966.233967476852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45966.233967476852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45966.233967476852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45966.233967476852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45966.233967476852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45966.233967476852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45966.233967476852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45966.233967476852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45966.233967476852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45966.233967476852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45966.233967476852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45966.233967476852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45966.233967476852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45966.233967476852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45966.233967476852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45966.233967476852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45966.233967476852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45966.233967476852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45966.233967476852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45966.233967476852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45966.233967476852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45966.233967476852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45966.233967476852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45966.233967476852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45966.233967476852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45966.233967476852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45966.233967476852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45966.233967476852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45966.233967476852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45966.233967476852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45966.233967476852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45966.233967476852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45966.233967476852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45966.233967476852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45966.233967476852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45966.233967476852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45966.233967476852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45966.233967476852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45966.233967476852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45966.233967476852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45966.233967476852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45966.233967476852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45966.233967476852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45966.233967476852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45966.233967476852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45966.233967476852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45966.233967476852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45966.233967476852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45966.233967476852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45966.233967476852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45966.233967476852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45966.233967476852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45966.233967476852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45966.233967476852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45966.233967476852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45966.233967476852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45966.233967476852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45966.233967476852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45966.233967476852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45966.233967476852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45966.233967476852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45966.233967476852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45966.233967476852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45966.233967476852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45966.233967476852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45966.233967476852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45966.233967476852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45966.233967476852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45966.233967476852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45966.233967476852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45966.233967476852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45966.233967476852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45966.233967476852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45966.233967476852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45966.233967476852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45966.233967476852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45966.233967476852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45966.233967476852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45966.233967476852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45966.233967476852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45966.233967476852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45966.233967476852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45966.233967476852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45966.233967476852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45966.233967476852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45966.233967476852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45966.233967476852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45966.233967476852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45966.233967476852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45966.233967476852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45966.233967476852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45966.233967476852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45966.233967476852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45966.233967476852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45966.233967476852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45966.233967476852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45966.233967476852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45966.233967476852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45966.233967476852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45966.233967476852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45966.233967476852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45966.233967476852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45966.233967476852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45966.233967476852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45966.233967476852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45966.233967476852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45966.233967476852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45966.233967476852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45966.233967476852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45966.233967476852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45966.233967476852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45966.233967476852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45966.233967476852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45966.233967476852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45966.233967476852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45966.233967476852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45966.233967476852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45966.233967476852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45966.233967476852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45966.233967476852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45966.233967476852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45966.233967476852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45966.233967476852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45966.233967476852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45966.233967476852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45966.233967476852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45966.233967476852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45966.233967476852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45966.233967476852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45966.233967476852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45966.233967476852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45966.233967476852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45966.233967476852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45966.233967476852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45966.233967476852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45966.233967476852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45966.233967476852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45966.233967476852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45966.233967476852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45966.233967476852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45966.233967476852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45966.233967476852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45966.233967476852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45966.233967476852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45966.233967476852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45966.233967476852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45966.233967476852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45966.233967476852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45966.233967476852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45966.233967476852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45966.233967476852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45966.233967476852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45966.233967476852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45966.233967476852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45966.233967476852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45966.233967476852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45966.233967476852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45966.233967476852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45966.233967476852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45966.233967476852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45966.233967476852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45966.233967476852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45966.233967476852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45966.233967476852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45966.233967476852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45966.233967476852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45966.233967476852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45966.233967476852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45966.233967476852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45966.233967476852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45966.233967476852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45966.233967476852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45966.233967476852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45966.233967476852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45966.233967476852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45966.233967476852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45966.233967476852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45966.233967476852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45966.233967476852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45966.233967476852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45966.233967476852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45966.233967476852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45966.233967476852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45966.233967476852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45966.233967476852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45966.233967476852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45966.233967476852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45966.233967476852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45966.233967476852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45966.233967476852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45966.233967476852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45966.233967476852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45966.233967476852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45966.233967476852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45966.233967476852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45966.233967476852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45966.233967476852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45966.233967476852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45966.233967476852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45966.233967476852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45966.233967476852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45966.23396759259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45966.23396759259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45966.23396759259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45966.23396759259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45966.23396759259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45966.23396759259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45966.23396759259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45966.23396759259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45966.23396759259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45966.23396759259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45966.23396759259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45966.23396759259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45966.23396759259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45966.23396759259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45966.23396759259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45966.23396759259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45966.23396759259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45966.23396759259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45966.23396759259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45966.23396759259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45966.23396759259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45966.23396759259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45966.23396759259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45966.23396759259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45966.23396759259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45966.23396759259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45966.23396759259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45966.23396759259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45966.23396759259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45966.23396759259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45966.23396759259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45966.23396759259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45966.23396759259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45966.23396759259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45966.23396759259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45966.23396759259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45966.23396759259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45966.23396759259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262.75324988425564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45966.233967476852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45966.233967476852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45966.233967476852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45966.233967476852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45966.233967476852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45966.233967476852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45966.233967476852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45966.233967476852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45966.233967476852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45966.233967476852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45966.233967476852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45966.233967476852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45966.233967476852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45966.233967476852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45966.233967476852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45966.233967476852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45966.233967476852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45966.233967476852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45966.233967476852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45966.233967476852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45966.233967476852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45966.233967476852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45966.233967476852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45966.233967476852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45966.233967476852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45966.233967476852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45966.233967476852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45966.233967476852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45966.233967476852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45966.233967476852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45966.233967476852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45966.233967476852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45966.233967476852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45966.233967476852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45966.233967476852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45966.233967476852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45966.233967476852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45966.233967476852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45966.233967476852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45966.233967476852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45966.233967476852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45966.233967476852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45966.233967476852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45966.233967476852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45966.233967476852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45966.233967476852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45966.233967476852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45966.233967476852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45966.233967476852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45966.233967476852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45966.233967476852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45966.233967476852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45966.233967476852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45966.233967476852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45966.233967476852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45966.233967476852</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45966.233967476852</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74.40190729166352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40.045090162035194</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17.572856365739426</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38</v>
      </c>
      <c r="D5" s="151" t="s">
        <v>34768</v>
      </c>
      <c r="E5" s="151" t="s">
        <v>39117</v>
      </c>
      <c r="F5" s="152">
        <v>45966.233495370368</v>
      </c>
      <c r="G5" s="153">
        <f ca="1">IFERROR(NOW()-F5,"")</f>
        <v>4.7210648335749283E-4</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45966.233967476852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45966.233967476852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45966.233967476852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45966.233967476852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45966.233967476852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45966.233967476852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45966.233967476852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45966.233967476852</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45966.233967476852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45966.233967476852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45966.233967476852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45966.233967476852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45966.233967476852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45966.233967476852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45966.233967476852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45966.233967476852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45966.233967476852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45966.233967476852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45966.233967476852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45966.233967476852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45966.233967476852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45966.233967476852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45966.233967476852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45966.233967476852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45966.233967476852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45966.233967476852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45966.233967476852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45966.233967476852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45966.233967476852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45966.233967476852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45966.233967476852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45966.233967476852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45966.233967476852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45966.233967476852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45966.233967476852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45966.233967476852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45966.233967476852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45966.233967476852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45966.233967476852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45966.233967476852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45966.233967476852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45966.233967476852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45966.233967476852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45966.233967476852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45966.233967476852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45966.233967476852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45966.233967476852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45966.233967476852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45966.233967476852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45966.233967476852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45966.233967476852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45966.233967476852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45966.233967476852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45966.233967476852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45966.233967476852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45966.233967476852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45966.233967476852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45966.233967476852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45966.233967476852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45966.233967476852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45966.233967476852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45966.233967476852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45966.233967476852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45966.233967476852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45966.233967476852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45966.233967476852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45966.233967476852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45966.233967476852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45966.233967476852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45966.233967476852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45966.233967476852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45966.233967476852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45966.233967476852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45966.233967476852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45966.233967476852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45966.233967476852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45966.233967476852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45966.233967476852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45966.233967476852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45966.233967476852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45966.233967476852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45966.233967476852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45966.233967476852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45966.233967476852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45966.233967476852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45966.233967476852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45966.233967476852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45966.233967476852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45966.233967476852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45966.233967476852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45966.233967476852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45966.233967476852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45966.233967476852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45966.233967476852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45966.233967476852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45966.233967476852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45966.233967476852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45966.233967476852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45966.233967476852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45966.233967476852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45966.233967476852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45966.233967476852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45966.233967476852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45966.233967476852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45966.233967476852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45966.233967476852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45966.233967476852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45966.233967476852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45966.233967476852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45966.233967476852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45966.233967476852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45966.233967476852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45966.233967476852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45966.233967476852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45966.233967476852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45966.233967476852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45966.233967476852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45966.233967476852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45966.233967476852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45966.233967476852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45966.233967476852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45966.233967476852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45966.233967476852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45966.233967476852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45966.233967476852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45966.233967476852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45966.233967476852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45966.233967476852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45966.233967476852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45966.233967476852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45966.233967476852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45966.233967476852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45966.233967476852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45966.233967476852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45966.233967476852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45966.233967476852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45966.233967476852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45966.233967476852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45966.233967476852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45966.233967476852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45966.233967476852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45966.233967476852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45966.233967476852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45966.233967476852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45966.233967476852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45966.233967476852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45966.233967476852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45966.233967476852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45966.233967476852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45966.233967476852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45966.233967476852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45966.233967476852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45966.233967476852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45966.233967476852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45966.233967476852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45966.233967476852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45966.233967476852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45966.233967476852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45966.233967476852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45966.233967476852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45966.233967476852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45966.233967476852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45966.233967476852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45966.233967476852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45966.233967476852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45966.233967476852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45966.233967476852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45966.233967476852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45966.233967476852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45966.233967476852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45966.233967476852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45966.233967476852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45966.233967476852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45966.233967476852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45966.233967476852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45966.233967476852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45966.233967476852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45966.233967476852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45966.233967476852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45966.233967476852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45966.233967476852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45966.233967476852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45966.233967476852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45966.233967476852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45966.233967476852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45966.233967476852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45966.233967476852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45966.233967476852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45966.233967476852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45966.233967476852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45966.233967476852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45966.233967476852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45966.233967476852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45966.233967476852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45966.233967476852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45966.233967476852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45966.233967476852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45966.233967476852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45966.233967476852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45966.233967476852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45966.233967476852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45966.233967476852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45966.233967476852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45966.233967476852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45966.233967476852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45966.233967476852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45966.233967476852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45966.233967476852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45966.233967476852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45966.233967476852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45966.233967476852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45966.233967476852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45966.233967476852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45966.233967476852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45966.233967476852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45966.233967476852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45966.233967476852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45966.233967476852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45966.233967476852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45966.233967476852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45966.233967476852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45966.233967476852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45966.233967476852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45966.233967476852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45966.233967476852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45966.233967476852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45966.233967476852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45966.233967476852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45966.233967476852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45966.233967476852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45966.233967476852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45966.233967476852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45966.233967476852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45966.233967476852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45966.233967476852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45966.233967476852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45966.233967476852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45966.233967476852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45966.233967476852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45966.233967476852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45966.233967476852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45966.233967476852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45966.233967476852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45966.233967476852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45966.233967476852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45966.233967476852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45966.233967476852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45966.233967476852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45966.233967476852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45966.233967476852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45966.233967476852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45966.233967476852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45966.233967476852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45966.233967476852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45966.233967476852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45966.233967476852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45966.233967476852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45966.233967476852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45966.233967476852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45966.233967476852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45966.233967476852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45966.233967476852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45966.233967476852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45966.233967476852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45966.233967476852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45966.233967476852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45966.233967476852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45966.233967476852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45966.233967476852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45966.233967476852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45966.233967476852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45966.233967476852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45966.233967476852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45966.233967476852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45966.233967476852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45966.233967476852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45966.233967476852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45966.233967476852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45966.233967476852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45966.233967476852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45966.233967476852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45966.233967476852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45966.233967476852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45966.233967476852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45966.233967476852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45966.233967476852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45966.233967476852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45966.233967476852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45966.233967476852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45966.233967476852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45966.233967476852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45966.233967476852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45966.233967476852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45966.233967476852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45966.233967476852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45966.233967476852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45966.233967476852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45966.233967476852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45966.233967476852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45966.233967476852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45966.233967476852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45966.233967476852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45966.233967476852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45966.233967476852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45966.233967476852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45966.233967476852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45966.233967476852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45966.233967476852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45966.233967476852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45966.233967476852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45966.233967476852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45966.233967476852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45966.233967476852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45966.233967476852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45966.233967476852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45966.233967476852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45966.233967476852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45966.233967476852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45966.233967476852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45966.233967476852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45966.233967476852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45966.233967476852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45966.233967476852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45966.233967476852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45966.233967476852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45966.233967476852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45966.233967476852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45966.233967476852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45966.233967476852</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H8" sqref="H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0.41048368055635365</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9.4094791667885147E-2</v>
      </c>
      <c r="H3" s="173">
        <v>45966.132962962962</v>
      </c>
      <c r="I3" s="171" t="str">
        <f>IFERROR(VLOOKUP(D3,DB!A:F,6,0),"")</f>
        <v>SCECO</v>
      </c>
      <c r="J3" s="102" t="str">
        <f>IFERROR(VLOOKUP(D3,DB!A:G,7,0),"")</f>
        <v>Vandalized</v>
      </c>
      <c r="K3" s="169" t="s">
        <v>39122</v>
      </c>
      <c r="L3" s="174" t="str">
        <f>IFERROR(VLOOKUP(D3,DB!A:I,9,0),"")</f>
        <v>Latis</v>
      </c>
    </row>
    <row r="4" spans="1:16383" ht="31.5" customHeight="1">
      <c r="A4" s="170"/>
      <c r="B4" s="171" t="str">
        <f>IFERROR(VLOOKUP(D4,DB!A:K,11,0),"")</f>
        <v/>
      </c>
      <c r="C4" s="168"/>
      <c r="D4" s="171"/>
      <c r="E4" s="102"/>
      <c r="F4" s="173"/>
      <c r="G4" s="115">
        <f ca="1">IFERROR(NOW()-F4,"-")</f>
        <v>45966.233967476852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45966.233967476852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45966.233967476852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45966.233967476852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45966.233967476852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45966.233967476852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45966.233967476852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45966.233967476852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45966.233967476852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45966.233967476852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45966.233967476852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45966.233967476852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45966.233967476852</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45966.233967476852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45966.233967476852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45966.233967476852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45966.233967476852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45966.233967476852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45966.233967476852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45966.233967476852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45966.233967476852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45966.233967476852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45966.233967476852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45966.233967476852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45966.233967476852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45966.233967476852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45966.233967476852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45966.233967476852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45966.233967476852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45966.233967476852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45966.233967476852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45966.233967476852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45966.233967476852</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