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18" documentId="120_S{2AC9BD13-BADA-5192-A53E-5A8FF88502F6}" xr6:coauthVersionLast="47" xr6:coauthVersionMax="47" xr10:uidLastSave="{EC787A32-43EA-4B03-8E2C-F08A46247AA1}"/>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<sst xmlns="http://schemas.openxmlformats.org/spreadsheetml/2006/main" count="180289" uniqueCount="39129">
  <si>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</si>
  <si>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</si>
  <si>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</si>
  <si>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</si>
  <si>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</si>
  <si>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</si>
  <si>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</si>
  <si>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</si>
  <si>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</si>
  <si>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</si>
  <si>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</si>
  <si>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</si>
  <si>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</si>
  <si>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</si>
  <si>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</si>
  <si>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</si>
  <si>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</si>
  <si>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</si>
  <si>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</si>
  <si>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</si>
  <si>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</si>
  <si>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</si>
  <si>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</si>
  <si>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</si>
  <si>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</si>
  <si>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</si>
  <si>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</si>
  <si>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</si>
  <si>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</si>
  <si>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</si>
  <si>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</si>
  <si>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</si>
  <si>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</si>
  <si>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</si>
  <si>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</si>
  <si>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</si>
  <si>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</si>
  <si>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</si>
  <si>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</si>
  <si>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</si>
  <si>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</si>
  <si>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</si>
  <si>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</si>
  <si>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</si>
  <si>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</si>
  <si>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</si>
  <si>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</si>
  <si>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</si>
  <si>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</si>
  <si>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</si>
  <si>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</si>
  <si>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</si>
  <si>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</si>
  <si>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</si>
  <si>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</si>
  <si>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</si>
  <si>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</si>
  <si>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</si>
  <si>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</si>
  <si>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</si>
  <si>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</si>
  <si>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</si>
  <si>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</si>
  <si>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</si>
  <si>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</si>
  <si>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</si>
  <si>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</si>
  <si>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</si>
  <si>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</si>
  <si>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</si>
  <si>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</si>
  <si>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</si>
  <si>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</si>
  <si>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</si>
  <si>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</si>
  <si>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</si>
  <si>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</si>
  <si>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</si>
  <si>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</si>
  <si>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</si>
  <si>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</si>
  <si>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</si>
  <si>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</si>
  <si>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</si>
  <si>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</si>
  <si>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</si>
  <si>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</si>
  <si>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</si>
  <si>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</si>
  <si>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</si>
  <si>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</si>
  <si>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</si>
  <si>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</si>
  <si>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</si>
  <si>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</si>
  <si>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</si>
  <si>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</si>
  <si>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</si>
  <si>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</si>
  <si>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</si>
  <si>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</si>
  <si>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</si>
  <si>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</si>
  <si>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</si>
  <si>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</si>
  <si>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</si>
  <si>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</si>
  <si>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</si>
  <si>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</si>
  <si>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</si>
  <si>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</si>
  <si>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</si>
  <si>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</si>
  <si>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</si>
  <si>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</si>
  <si>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</si>
  <si>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</si>
  <si>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</si>
  <si>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</si>
  <si>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</si>
  <si>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</si>
  <si>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</si>
  <si>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</si>
  <si>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</si>
  <si>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</si>
  <si>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</si>
  <si>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</si>
  <si>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</si>
  <si>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</si>
  <si>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</si>
  <si>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</si>
  <si>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</si>
  <si>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</si>
  <si>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</si>
  <si>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</si>
  <si>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</si>
  <si>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</si>
  <si>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</si>
  <si>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</si>
  <si>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</si>
  <si>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</si>
  <si>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</si>
  <si>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</si>
  <si>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</si>
  <si>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</si>
  <si>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</si>
  <si>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</si>
  <si>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</si>
  <si>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</si>
  <si>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</si>
  <si>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</si>
  <si>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</si>
  <si>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</si>
  <si>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</si>
  <si>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</si>
  <si>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</si>
  <si>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</si>
  <si>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</si>
  <si>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</si>
  <si>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</si>
  <si>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</si>
  <si>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</si>
  <si>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</si>
  <si>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</si>
  <si>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</si>
  <si>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</si>
  <si>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</si>
  <si>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</si>
  <si>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</si>
  <si>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</si>
  <si>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</si>
  <si>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</si>
  <si>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</si>
  <si>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</si>
  <si>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</si>
  <si>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</si>
  <si>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</si>
  <si>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</si>
  <si>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</si>
  <si>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</si>
  <si>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</si>
  <si>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</si>
  <si>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</si>
  <si>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</si>
  <si>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</si>
  <si>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</si>
  <si>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</si>
  <si>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</si>
  <si>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</si>
  <si>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</si>
  <si>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</si>
  <si>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</si>
  <si>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</si>
  <si>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</si>
  <si>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</si>
  <si>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</si>
  <si>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</si>
  <si>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</si>
  <si>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</si>
  <si>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</si>
  <si>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</si>
  <si>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</si>
  <si>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</si>
  <si>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</si>
  <si>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</si>
  <si>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</si>
  <si>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</si>
  <si>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</si>
  <si>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</si>
  <si>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</si>
  <si>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</si>
  <si>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</si>
  <si>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</si>
  <si>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</si>
  <si>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</si>
  <si>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</si>
  <si>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</si>
  <si>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</si>
  <si>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</si>
  <si>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</si>
  <si>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</si>
  <si>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</si>
  <si>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</si>
  <si>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</si>
  <si>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</si>
  <si>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</si>
  <si>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</si>
  <si>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</si>
  <si>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</si>
  <si>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</si>
  <si>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</si>
  <si>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</si>
  <si>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</si>
  <si>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</si>
  <si>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</si>
  <si>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</si>
  <si>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</si>
  <si>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</si>
  <si>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</si>
  <si>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</si>
  <si>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</si>
  <si>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</si>
  <si>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</si>
  <si>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</si>
  <si>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</si>
  <si>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</si>
  <si>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</si>
  <si>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</si>
  <si>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</si>
  <si>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</si>
  <si>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</si>
  <si>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</si>
  <si>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</si>
  <si>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</si>
  <si>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</si>
  <si>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</si>
  <si>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</si>
  <si>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</si>
  <si>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</si>
  <si>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</si>
  <si>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</si>
  <si>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</si>
  <si>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</si>
  <si>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</si>
  <si>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</si>
  <si>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</si>
  <si>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</si>
  <si>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</si>
  <si>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</si>
  <si>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</si>
  <si>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</si>
  <si>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</si>
  <si>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</si>
  <si>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</si>
  <si>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</si>
  <si>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</si>
  <si>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</si>
  <si>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</si>
  <si>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</si>
  <si>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</si>
  <si>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</si>
  <si>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</si>
  <si>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</si>
  <si>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</si>
  <si>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</si>
  <si>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</si>
  <si>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</si>
  <si>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</si>
  <si>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</si>
  <si>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</si>
  <si>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</si>
  <si>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</si>
  <si>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</si>
  <si>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</si>
  <si>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</si>
  <si>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</si>
  <si>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</si>
  <si>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</si>
  <si>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</si>
  <si>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</si>
  <si>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</si>
  <si>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</si>
  <si>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</si>
  <si>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</si>
  <si>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</si>
  <si>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</si>
  <si>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</si>
  <si>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</si>
  <si>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</si>
  <si>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</si>
  <si>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</si>
  <si>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</si>
  <si>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</si>
  <si>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</si>
  <si>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</si>
  <si>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</si>
  <si>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</si>
  <si>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</si>
  <si>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</si>
  <si>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</si>
  <si>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</si>
  <si>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</si>
  <si>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</si>
  <si>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</si>
  <si>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</si>
  <si>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</si>
  <si>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</si>
  <si>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</si>
  <si>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</si>
  <si>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</si>
  <si>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</si>
  <si>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</si>
  <si>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</si>
  <si>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</si>
  <si>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</si>
  <si>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</si>
  <si>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</si>
  <si>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</si>
  <si>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</si>
  <si>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</si>
  <si>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</si>
  <si>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</si>
  <si>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</si>
  <si>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</si>
  <si>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</si>
  <si>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</si>
  <si>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</si>
  <si>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</si>
  <si>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</si>
  <si>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</si>
  <si>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</si>
  <si>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</si>
  <si>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</si>
  <si>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</si>
  <si>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</si>
  <si>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</si>
  <si>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</si>
  <si>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</si>
  <si>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</si>
  <si>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</si>
  <si>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</si>
  <si>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</si>
  <si>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</si>
  <si>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</si>
  <si>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</si>
  <si>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</si>
  <si>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</si>
  <si>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</si>
  <si>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</si>
  <si>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</si>
  <si>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</si>
  <si>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</si>
  <si>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</si>
  <si>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</si>
  <si>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</si>
  <si>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</si>
  <si>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</si>
  <si>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</si>
  <si>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</si>
  <si>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</si>
  <si>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</si>
  <si>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</si>
  <si>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</si>
  <si>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</si>
  <si>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</si>
  <si>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</si>
  <si>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</si>
  <si>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</si>
  <si>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</si>
  <si>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</si>
  <si>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</si>
  <si>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</si>
  <si>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</si>
  <si>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</si>
  <si>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</si>
  <si>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</si>
  <si>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</si>
  <si>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</si>
  <si>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</si>
  <si>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</si>
  <si>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</si>
  <si>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</si>
  <si>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</si>
  <si>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</si>
  <si>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</si>
  <si>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</si>
  <si>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</si>
  <si>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</si>
  <si>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</si>
  <si>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</si>
  <si>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</si>
  <si>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</si>
  <si>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</si>
  <si>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</si>
  <si>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</si>
  <si>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</si>
  <si>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</si>
  <si>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</si>
  <si>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</si>
  <si>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</si>
  <si>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</si>
  <si>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</si>
  <si>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</si>
  <si>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</si>
  <si>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</si>
  <si>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</si>
  <si>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</si>
  <si>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</si>
  <si>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</si>
  <si>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</si>
  <si>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</si>
  <si>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</si>
  <si>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</si>
  <si>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</si>
  <si>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</si>
  <si>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</si>
  <si>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</si>
  <si>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</si>
  <si>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</si>
  <si>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</si>
  <si>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</si>
  <si>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</si>
  <si>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</si>
  <si>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</si>
  <si>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</si>
  <si>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</si>
  <si>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</si>
  <si>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</si>
  <si>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</si>
  <si>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</si>
  <si>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</si>
  <si>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</si>
  <si>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</si>
  <si>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</si>
  <si>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</si>
  <si>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</si>
  <si>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</si>
  <si>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</si>
  <si>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</si>
  <si>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</si>
  <si>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</si>
  <si>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</si>
  <si>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</si>
  <si>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</si>
  <si>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</si>
  <si>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</si>
  <si>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</si>
  <si>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</si>
  <si>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</si>
  <si>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</si>
  <si>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</si>
  <si>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</si>
  <si>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</si>
  <si>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</si>
  <si>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</si>
  <si>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</si>
  <si>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</si>
  <si>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</si>
  <si>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</si>
  <si>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</si>
  <si>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</si>
  <si>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</si>
  <si>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</si>
  <si>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</si>
  <si>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</si>
  <si>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</si>
  <si>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</si>
  <si>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</si>
  <si>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</si>
  <si>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</si>
  <si>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</si>
  <si>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</si>
  <si>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</si>
  <si>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</si>
  <si>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</si>
  <si>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</si>
  <si>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</si>
  <si>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</si>
  <si>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</si>
  <si>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</si>
  <si>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</si>
  <si>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</si>
  <si>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</si>
  <si>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</si>
  <si>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</si>
  <si>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</si>
  <si>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</si>
  <si>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</si>
  <si>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</si>
  <si>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</si>
  <si>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</si>
  <si>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</si>
  <si>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</si>
  <si>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</si>
  <si>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</si>
  <si>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</si>
  <si>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</si>
  <si>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</si>
  <si>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</si>
  <si>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</si>
  <si>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</si>
  <si>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</si>
  <si>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</si>
  <si>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</si>
  <si>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</si>
  <si>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</si>
  <si>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</si>
  <si>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</si>
  <si>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</si>
  <si>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</si>
  <si>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</si>
  <si>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</si>
  <si>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</si>
  <si>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</si>
  <si>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</si>
  <si>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</si>
  <si>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</si>
  <si>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</si>
  <si>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</si>
  <si>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</si>
  <si>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</si>
  <si>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</si>
  <si>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</si>
  <si>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</si>
  <si>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</si>
  <si>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</si>
  <si>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</si>
  <si>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</si>
  <si>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</si>
  <si>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</si>
  <si>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</si>
  <si>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</si>
  <si>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</si>
  <si>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</si>
  <si>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</si>
  <si>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</si>
  <si>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</si>
  <si>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</si>
  <si>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</si>
  <si>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</si>
  <si>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</si>
  <si>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</si>
  <si>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</si>
  <si>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</si>
  <si>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</si>
  <si>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</si>
  <si>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</si>
  <si>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</si>
  <si>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</si>
  <si>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</si>
  <si>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</si>
  <si>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</si>
  <si>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</si>
  <si>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</si>
  <si>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</si>
  <si>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</si>
  <si>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</si>
  <si>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</si>
  <si>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</si>
  <si>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</si>
  <si>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</si>
  <si>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</si>
  <si>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</si>
  <si>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</si>
  <si>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</si>
  <si>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</si>
  <si>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</si>
  <si>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</si>
  <si>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</si>
  <si>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</si>
  <si>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</si>
  <si>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</si>
  <si>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</si>
  <si>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</si>
  <si>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</si>
  <si>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</si>
  <si>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</si>
  <si>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</si>
  <si>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</si>
  <si>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</si>
  <si>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</si>
  <si>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</si>
  <si>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</si>
  <si>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</si>
  <si>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</si>
  <si>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</si>
  <si>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</si>
  <si>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</si>
  <si>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</si>
  <si>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</si>
  <si>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</si>
  <si>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</si>
  <si>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</si>
  <si>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</si>
  <si>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</si>
  <si>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</si>
  <si>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</si>
  <si>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</si>
  <si>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</si>
  <si>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</si>
  <si>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</si>
  <si>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</si>
  <si>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</si>
  <si>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</si>
  <si>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</si>
  <si>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</si>
  <si>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</si>
  <si>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</si>
  <si>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</si>
  <si>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</si>
  <si>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</si>
  <si>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</si>
  <si>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</si>
  <si>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</si>
  <si>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</si>
  <si>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</si>
  <si>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</si>
  <si>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</si>
  <si>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</si>
  <si>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</si>
  <si>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</si>
  <si>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</si>
  <si>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</si>
  <si>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</si>
  <si>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</si>
  <si>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</si>
  <si>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</si>
  <si>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</si>
  <si>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</si>
  <si>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</si>
  <si>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</si>
  <si>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</si>
  <si>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</si>
  <si>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</si>
  <si>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</si>
  <si>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</si>
  <si>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</si>
  <si>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</si>
  <si>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</si>
  <si>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</si>
  <si>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</si>
  <si>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</si>
  <si>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</si>
  <si>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</si>
  <si>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</si>
  <si>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</si>
  <si>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</si>
  <si>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</si>
  <si>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</si>
  <si>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</si>
  <si>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</si>
  <si>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</si>
  <si>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</si>
  <si>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</si>
  <si>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</si>
  <si>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</si>
  <si>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</si>
  <si>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</si>
  <si>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</si>
  <si>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</si>
  <si>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</si>
  <si>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</si>
  <si>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</si>
  <si>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</si>
  <si>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</si>
  <si>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</si>
  <si>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</si>
  <si>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</si>
  <si>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</si>
  <si>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</si>
  <si>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</si>
  <si>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</si>
  <si>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</si>
  <si>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</si>
  <si>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</si>
  <si>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</si>
  <si>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</si>
  <si>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</si>
  <si>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</si>
  <si>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</si>
  <si>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</si>
  <si>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</si>
  <si>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</si>
  <si>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</si>
  <si>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</si>
  <si>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</si>
  <si>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</si>
  <si>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</si>
  <si>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</si>
  <si>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</si>
  <si>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</si>
  <si>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</si>
  <si>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</si>
  <si>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</si>
  <si>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</si>
  <si>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</si>
  <si>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</si>
  <si>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</si>
  <si>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</si>
  <si>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</si>
  <si>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</si>
  <si>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</si>
  <si>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</si>
  <si>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</si>
  <si>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</si>
  <si>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</si>
  <si>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</si>
  <si>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</si>
  <si>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</si>
  <si>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</si>
  <si>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</si>
  <si>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</si>
  <si>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</si>
  <si>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</si>
  <si>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</si>
  <si>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</si>
  <si>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</si>
  <si>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</si>
  <si>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</si>
  <si>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</si>
  <si>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</si>
  <si>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</si>
  <si>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</si>
  <si>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</si>
  <si>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</si>
  <si>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</si>
  <si>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</si>
  <si>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</si>
  <si>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</si>
  <si>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</si>
  <si>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</si>
  <si>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</si>
  <si>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</si>
  <si>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</si>
  <si>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</si>
  <si>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</si>
  <si>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</si>
  <si>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</si>
  <si>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</si>
  <si>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</si>
  <si>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</si>
  <si>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</si>
  <si>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</si>
  <si>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</si>
  <si>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</si>
  <si>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</si>
  <si>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</si>
  <si>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</si>
  <si>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</si>
  <si>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</si>
  <si>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</si>
  <si>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</si>
  <si>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</si>
  <si>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</si>
  <si>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</si>
  <si>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</si>
  <si>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</si>
  <si>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</si>
  <si>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</si>
  <si>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</si>
  <si>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</si>
  <si>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</si>
  <si>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</si>
  <si>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</si>
  <si>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</si>
  <si>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</si>
  <si>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</si>
  <si>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</si>
  <si>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</si>
  <si>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</si>
  <si>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</si>
  <si>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</si>
  <si>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</si>
  <si>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</si>
  <si>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</si>
  <si>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</si>
  <si>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</si>
  <si>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</si>
  <si>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</si>
  <si>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</si>
  <si>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</si>
  <si>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</si>
  <si>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</si>
  <si>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</si>
  <si>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</si>
  <si>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</si>
  <si>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</si>
  <si>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</si>
  <si>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</si>
  <si>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</si>
  <si>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</si>
  <si>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</si>
  <si>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</si>
  <si>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</si>
  <si>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</si>
  <si>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</si>
  <si>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</si>
  <si>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</si>
  <si>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</si>
  <si>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</si>
  <si>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</si>
  <si>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</si>
  <si>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</si>
  <si>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</si>
  <si>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</si>
  <si>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</si>
  <si>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</si>
  <si>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</si>
  <si>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</si>
  <si>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</si>
  <si>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</si>
  <si>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</si>
  <si>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</si>
  <si>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</si>
  <si>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</si>
  <si>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</si>
  <si>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</si>
  <si>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</si>
  <si>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</si>
  <si>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</si>
  <si>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</si>
  <si>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</si>
  <si>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</si>
  <si>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</si>
  <si>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</si>
  <si>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</si>
  <si>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</si>
  <si>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</si>
  <si>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</si>
  <si>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</si>
  <si>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</si>
  <si>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</si>
  <si>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</si>
  <si>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</si>
  <si>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</si>
  <si>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</si>
  <si>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</si>
  <si>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</si>
  <si>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</si>
  <si>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</si>
  <si>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</si>
  <si>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</si>
  <si>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</si>
  <si>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</si>
  <si>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</si>
  <si>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</si>
  <si>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</si>
  <si>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</si>
  <si>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</si>
  <si>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</si>
  <si>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</si>
  <si>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</si>
  <si>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</si>
  <si>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</si>
  <si>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</si>
  <si>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</si>
  <si>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</si>
  <si>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</si>
  <si>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</si>
  <si>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</si>
  <si>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</si>
  <si>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</si>
  <si>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</si>
  <si>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</si>
  <si>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</si>
  <si>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</si>
  <si>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</si>
  <si>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</si>
  <si>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</si>
  <si>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</si>
  <si>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</si>
  <si>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</si>
  <si>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</si>
  <si>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</si>
  <si>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</si>
  <si>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</si>
  <si>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</si>
  <si>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</si>
  <si>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</si>
  <si>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</si>
  <si>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</si>
  <si>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</si>
  <si>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</si>
  <si>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</si>
  <si>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</si>
  <si>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</si>
  <si>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</si>
  <si>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</si>
  <si>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</si>
  <si>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</si>
  <si>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</si>
  <si>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</si>
  <si>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</si>
  <si>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</si>
  <si>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</si>
  <si>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</si>
  <si>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</si>
  <si>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</si>
  <si>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</si>
  <si>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</si>
  <si>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</si>
  <si>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</si>
  <si>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</si>
  <si>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</si>
  <si>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</si>
  <si>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</si>
  <si>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</si>
  <si>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</si>
  <si>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</si>
  <si>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</si>
  <si>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</si>
  <si>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</si>
  <si>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</si>
  <si>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</si>
  <si>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</si>
  <si>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</si>
  <si>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</si>
  <si>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</si>
  <si>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</si>
  <si>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</si>
  <si>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</si>
  <si>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</si>
  <si>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</si>
  <si>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</si>
  <si>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</si>
  <si>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</si>
  <si>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</si>
  <si>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</si>
  <si>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</si>
  <si>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</si>
  <si>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</si>
  <si>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</si>
  <si>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</si>
  <si>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</si>
  <si>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</si>
  <si>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</si>
  <si>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</si>
  <si>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</si>
  <si>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</si>
  <si>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</si>
  <si>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</si>
  <si>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</si>
  <si>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</si>
  <si>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</si>
  <si>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</si>
  <si>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</si>
  <si>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</si>
  <si>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</si>
  <si>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</si>
  <si>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</si>
  <si>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</si>
  <si>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</si>
  <si>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</si>
  <si>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</si>
  <si>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</si>
  <si>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</si>
  <si>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</si>
  <si>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</si>
  <si>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</si>
  <si>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</si>
  <si>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</si>
  <si>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</si>
  <si>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</si>
  <si>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</si>
  <si>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</si>
  <si>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</si>
  <si>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</si>
  <si>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</si>
  <si>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</si>
  <si>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</si>
  <si>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</si>
  <si>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</si>
  <si>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</si>
  <si>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</si>
  <si>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</si>
  <si>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</si>
  <si>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</si>
  <si>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</si>
  <si>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</si>
  <si>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</si>
  <si>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</si>
  <si>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</si>
  <si>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</si>
  <si>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</si>
  <si>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</si>
  <si>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</si>
  <si>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</si>
  <si>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</si>
  <si>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</si>
  <si>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</si>
  <si>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</si>
  <si>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</si>
  <si>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</si>
  <si>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</si>
  <si>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</si>
  <si>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</si>
  <si>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</si>
  <si>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</si>
  <si>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</si>
  <si>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</si>
  <si>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</si>
  <si>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</si>
  <si>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</si>
  <si>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</si>
  <si>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</si>
  <si>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</si>
  <si>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</si>
  <si>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</si>
  <si>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</si>
  <si>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</si>
  <si>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</si>
  <si>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</si>
  <si>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</si>
  <si>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</si>
  <si>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</si>
  <si>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</si>
  <si>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</si>
  <si>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</si>
  <si>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</si>
  <si>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</si>
  <si>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</si>
  <si>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</si>
  <si>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</si>
  <si>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</si>
  <si>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</si>
  <si>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</si>
  <si>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</si>
  <si>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</si>
  <si>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</si>
  <si>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</si>
  <si>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</si>
  <si>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</si>
  <si>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</si>
  <si>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</si>
  <si>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</si>
  <si>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</si>
  <si>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</si>
  <si>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</si>
  <si>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</si>
  <si>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</si>
  <si>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</si>
  <si>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</si>
  <si>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</si>
  <si>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</si>
  <si>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</si>
  <si>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</si>
  <si>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</si>
  <si>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</si>
  <si>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</si>
  <si>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</si>
  <si>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</si>
  <si>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</si>
  <si>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</si>
  <si>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</si>
  <si>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</si>
  <si>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</si>
  <si>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</si>
  <si>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</si>
  <si>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</si>
  <si>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</si>
  <si>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</si>
  <si>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</si>
  <si>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</si>
  <si>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</si>
  <si>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</si>
  <si>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</si>
  <si>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</si>
  <si>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</si>
  <si>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</si>
  <si>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</si>
  <si>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</si>
  <si>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</si>
  <si>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</si>
  <si>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</si>
  <si>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</si>
  <si>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</si>
  <si>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</si>
  <si>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</si>
  <si>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</si>
  <si>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</si>
  <si>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</si>
  <si>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</si>
  <si>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</si>
  <si>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</si>
  <si>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</si>
  <si>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</si>
  <si>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</si>
  <si>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</si>
  <si>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</si>
  <si>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</si>
  <si>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</si>
  <si>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</si>
  <si>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</si>
  <si>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</si>
  <si>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</si>
  <si>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</si>
  <si>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</si>
  <si>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</si>
  <si>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</si>
  <si>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</si>
  <si>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</si>
  <si>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</si>
  <si>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</si>
  <si>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</si>
  <si>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</si>
  <si>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</si>
  <si>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</si>
  <si>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</si>
  <si>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</si>
  <si>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</si>
  <si>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</si>
  <si>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</si>
  <si>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</si>
  <si>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</si>
  <si>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</si>
  <si>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</si>
  <si>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</si>
  <si>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</si>
  <si>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</si>
  <si>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</si>
  <si>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</si>
  <si>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</si>
  <si>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</si>
  <si>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</si>
  <si>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</si>
  <si>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</si>
  <si>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</si>
  <si>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</si>
  <si>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</si>
  <si>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</si>
  <si>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</si>
  <si>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</si>
  <si>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</si>
  <si>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</si>
  <si>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</si>
  <si>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</si>
  <si>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</si>
  <si>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</si>
  <si>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</si>
  <si>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</si>
  <si>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</si>
  <si>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</si>
  <si>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</si>
  <si>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</si>
  <si>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</si>
  <si>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</si>
  <si>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</si>
  <si>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</si>
  <si>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</si>
  <si>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</si>
  <si>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</si>
  <si>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</si>
  <si>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</si>
  <si>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</si>
  <si>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</si>
  <si>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</si>
  <si>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</si>
  <si>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</si>
  <si>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</si>
  <si>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</si>
  <si>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</si>
  <si>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</si>
  <si>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</si>
  <si>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</si>
  <si>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</si>
  <si>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</si>
  <si>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</si>
  <si>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</si>
  <si>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</si>
  <si>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</si>
  <si>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</si>
  <si>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</si>
  <si>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</si>
  <si>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</si>
  <si>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</si>
  <si>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</si>
  <si>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</si>
  <si>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</si>
  <si>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</si>
  <si>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</si>
  <si>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</si>
  <si>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</si>
  <si>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</si>
  <si>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</si>
  <si>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</si>
  <si>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</si>
  <si>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</si>
  <si>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</si>
  <si>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</si>
  <si>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</si>
  <si>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</si>
  <si>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</si>
  <si>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</si>
  <si>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</si>
  <si>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</si>
  <si>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</si>
  <si>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</si>
  <si>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</si>
  <si>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</si>
  <si>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</si>
  <si>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</si>
  <si>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</si>
  <si>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</si>
  <si>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</si>
  <si>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</si>
  <si>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</si>
  <si>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</si>
  <si>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</si>
  <si>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</si>
  <si>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</si>
  <si>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</si>
  <si>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</si>
  <si>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</si>
  <si>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</si>
  <si>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</si>
  <si>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</si>
  <si>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</si>
  <si>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</si>
  <si>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</si>
  <si>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</si>
  <si>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</si>
  <si>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</si>
  <si>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</si>
  <si>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</si>
  <si>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</si>
  <si>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</si>
  <si>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</si>
  <si>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</si>
  <si>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</si>
  <si>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</si>
  <si>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</si>
  <si>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</si>
  <si>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</si>
  <si>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</si>
  <si>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</si>
  <si>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</si>
  <si>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</si>
  <si>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</si>
  <si>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</si>
  <si>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</si>
  <si>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</si>
  <si>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</si>
  <si>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</si>
  <si>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</si>
  <si>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</si>
  <si>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</si>
  <si>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</si>
  <si>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</si>
  <si>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</si>
  <si>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</si>
  <si>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</si>
  <si>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</si>
  <si>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</si>
  <si>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</si>
  <si>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</si>
  <si>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</si>
  <si>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</si>
  <si>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</si>
  <si>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</si>
  <si>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</si>
  <si>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</si>
  <si>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</si>
  <si>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</si>
  <si>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</si>
  <si>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</si>
  <si>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</si>
  <si>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</si>
  <si>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</si>
  <si>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</si>
  <si>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</si>
  <si>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</si>
  <si>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</si>
  <si>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</si>
  <si>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</si>
  <si>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</si>
  <si>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</si>
  <si>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</si>
  <si>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</si>
  <si>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</si>
  <si>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</si>
  <si>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</si>
  <si>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</si>
  <si>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</si>
  <si>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</si>
  <si>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</si>
  <si>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</si>
  <si>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</si>
  <si>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</si>
  <si>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</si>
  <si>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</si>
  <si>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</si>
  <si>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</si>
  <si>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</si>
  <si>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</si>
  <si>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</si>
  <si>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</si>
  <si>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</si>
  <si>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</si>
  <si>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</si>
  <si>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</si>
  <si>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</si>
  <si>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</si>
  <si>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</si>
  <si>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</si>
  <si>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</si>
  <si>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</si>
  <si>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</si>
  <si>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</si>
  <si>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</si>
  <si>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</si>
  <si>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</si>
  <si>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</si>
  <si>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</si>
  <si>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</si>
  <si>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</si>
  <si>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</si>
  <si>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</si>
  <si>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</si>
  <si>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</si>
  <si>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</si>
  <si>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</si>
  <si>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</si>
  <si>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</si>
  <si>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</si>
  <si>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</si>
  <si>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</si>
  <si>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</si>
  <si>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</si>
  <si>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</si>
  <si>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</si>
  <si>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</si>
  <si>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</si>
  <si>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</si>
  <si>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</si>
  <si>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</si>
  <si>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</si>
  <si>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</si>
  <si>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</si>
  <si>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</si>
  <si>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</si>
  <si>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</si>
  <si>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</si>
  <si>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</si>
  <si>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</si>
  <si>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</si>
  <si>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</si>
  <si>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</si>
  <si>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</si>
  <si>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</si>
  <si>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</si>
  <si>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</si>
  <si>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</si>
  <si>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</si>
  <si>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</si>
  <si>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</si>
  <si>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</si>
  <si>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</si>
  <si>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</si>
  <si>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</si>
  <si>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</si>
  <si>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</si>
  <si>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</si>
  <si>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</si>
  <si>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</si>
  <si>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</si>
  <si>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</si>
  <si>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</si>
  <si>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</si>
  <si>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</si>
  <si>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</si>
  <si>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</si>
  <si>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</si>
  <si>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</si>
  <si>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</si>
  <si>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</si>
  <si>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</si>
  <si>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</si>
  <si>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</si>
  <si>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</si>
  <si>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</si>
  <si>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</si>
  <si>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</si>
  <si>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</si>
  <si>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</si>
  <si>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</si>
  <si>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</si>
  <si>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</si>
  <si>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</si>
  <si>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</si>
  <si>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</si>
  <si>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</si>
  <si>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</si>
  <si>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</si>
  <si>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</si>
  <si>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</si>
  <si>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</si>
  <si>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</si>
  <si>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</si>
  <si>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</si>
  <si>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</si>
  <si>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</si>
  <si>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</si>
  <si>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</si>
  <si>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</si>
  <si>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</si>
  <si>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</si>
  <si>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</si>
  <si>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</si>
  <si>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</si>
  <si>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</si>
  <si>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</si>
  <si>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</si>
  <si>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</si>
  <si>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</si>
  <si>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</si>
  <si>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</si>
  <si>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</si>
  <si>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</si>
  <si>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</si>
  <si>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</si>
  <si>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</si>
  <si>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</si>
  <si>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</si>
  <si>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</si>
  <si>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</si>
  <si>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</si>
  <si>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</si>
  <si>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</si>
  <si>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</si>
  <si>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</si>
  <si>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</si>
  <si>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</si>
  <si>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</si>
  <si>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</si>
  <si>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</si>
  <si>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</si>
  <si>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</si>
  <si>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</si>
  <si>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</si>
  <si>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</si>
  <si>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</si>
  <si>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</si>
  <si>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</si>
  <si>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</si>
  <si>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</si>
  <si>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</si>
  <si>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</si>
  <si>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</si>
  <si>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</si>
  <si>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</si>
  <si>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</si>
  <si>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</si>
  <si>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</si>
  <si>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</si>
  <si>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</si>
  <si>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</si>
  <si>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</si>
  <si>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</si>
  <si>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</si>
  <si>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</si>
  <si>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</si>
  <si>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</si>
  <si>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</si>
  <si>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</si>
  <si>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</si>
  <si>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</si>
  <si>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</si>
  <si>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</si>
  <si>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</si>
  <si>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</si>
  <si>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</si>
  <si>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</si>
  <si>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</si>
  <si>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</si>
  <si>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</si>
  <si>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</si>
  <si>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</si>
  <si>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</si>
  <si>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</si>
  <si>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</si>
  <si>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</si>
  <si>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</si>
  <si>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</si>
  <si>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</si>
  <si>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</si>
  <si>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</si>
  <si>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</si>
  <si>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</si>
  <si>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</si>
  <si>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</si>
  <si>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</si>
  <si>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</si>
  <si>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</si>
  <si>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</si>
  <si>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</si>
  <si>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</si>
  <si>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</si>
  <si>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</si>
  <si>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</si>
  <si>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</si>
  <si>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</si>
  <si>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</si>
  <si>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</si>
  <si>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</si>
  <si>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</si>
  <si>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</si>
  <si>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</si>
  <si>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</si>
  <si>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</si>
  <si>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</si>
  <si>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</si>
  <si>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</si>
  <si>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</si>
  <si>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</si>
  <si>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</si>
  <si>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</si>
  <si>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</si>
  <si>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</si>
  <si>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</si>
  <si>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</si>
  <si>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</si>
  <si>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</si>
  <si>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</si>
  <si>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</si>
  <si>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</si>
  <si>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</si>
  <si>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</si>
  <si>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</si>
  <si>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</si>
  <si>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</si>
  <si>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</si>
  <si>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</si>
  <si>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</si>
  <si>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</si>
  <si>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</si>
  <si>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</si>
  <si>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</si>
  <si>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</si>
  <si>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</si>
  <si>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</si>
  <si>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</si>
  <si>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</si>
  <si>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</si>
  <si>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</si>
  <si>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</si>
  <si>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</si>
  <si>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</si>
  <si>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</si>
  <si>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</si>
  <si>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</si>
  <si>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</si>
  <si>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</si>
  <si>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</si>
  <si>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</si>
  <si>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</si>
  <si>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</si>
  <si>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</si>
  <si>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</si>
  <si>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</si>
  <si>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</si>
  <si>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</si>
  <si>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</si>
  <si>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</si>
  <si>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</si>
  <si>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</si>
  <si>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</si>
  <si>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</si>
  <si>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</si>
  <si>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</si>
  <si>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</si>
  <si>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</si>
  <si>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</si>
  <si>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</si>
  <si>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</si>
  <si>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</si>
  <si>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</si>
  <si>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</si>
  <si>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</si>
  <si>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</si>
  <si>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</si>
  <si>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</si>
  <si>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</si>
  <si>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</si>
  <si>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</si>
  <si>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</si>
  <si>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</si>
  <si>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</si>
  <si>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</si>
  <si>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</si>
  <si>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</si>
  <si>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</si>
  <si>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</si>
  <si>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</si>
  <si>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</si>
  <si>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</si>
  <si>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</si>
  <si>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</si>
  <si>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</si>
  <si>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</si>
  <si>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</si>
  <si>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</si>
  <si>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</si>
  <si>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</si>
  <si>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</si>
  <si>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</si>
  <si>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</si>
  <si>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</si>
  <si>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</si>
  <si>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</si>
  <si>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</si>
  <si>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</si>
  <si>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</si>
  <si>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</si>
  <si>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</si>
  <si>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</si>
  <si>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</si>
  <si>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</si>
  <si>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</si>
  <si>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</si>
  <si>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</si>
  <si>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</si>
  <si>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</si>
  <si>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</si>
  <si>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</si>
  <si>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</si>
  <si>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</si>
  <si>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</si>
  <si>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</si>
  <si>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</si>
  <si>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</si>
  <si>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</si>
  <si>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</si>
  <si>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</si>
  <si>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</si>
  <si>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</si>
  <si>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</si>
  <si>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</si>
  <si>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</si>
  <si>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</si>
  <si>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</si>
  <si>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</si>
  <si>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</si>
  <si>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</si>
  <si>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</si>
  <si>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</si>
  <si>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</si>
  <si>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</si>
  <si>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</si>
  <si>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</si>
  <si>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</si>
  <si>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</si>
  <si>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</si>
  <si>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</si>
  <si>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</si>
  <si>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</si>
  <si>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</si>
  <si>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</si>
  <si>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</si>
  <si>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</si>
  <si>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</si>
  <si>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</si>
  <si>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</si>
  <si>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</si>
  <si>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</si>
  <si>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</si>
  <si>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</si>
  <si>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</si>
  <si>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</si>
  <si>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</si>
  <si>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</si>
  <si>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</si>
  <si>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</si>
  <si>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</si>
  <si>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</si>
  <si>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</si>
  <si>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</si>
  <si>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</si>
  <si>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</si>
  <si>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</si>
  <si>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</si>
  <si>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</si>
  <si>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</si>
  <si>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</si>
  <si>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</si>
  <si>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</si>
  <si>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</si>
  <si>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</si>
  <si>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</si>
  <si>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</si>
  <si>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</si>
  <si>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</si>
  <si>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</si>
  <si>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</si>
  <si>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</si>
  <si>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</si>
  <si>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</si>
  <si>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</si>
  <si>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</si>
  <si>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</si>
  <si>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</si>
  <si>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</si>
  <si>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</si>
  <si>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</si>
  <si>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</si>
  <si>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</si>
  <si>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</si>
  <si>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</si>
  <si>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</si>
  <si>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</si>
  <si>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</si>
  <si>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</si>
  <si>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</si>
  <si>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</si>
  <si>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</si>
  <si>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</si>
  <si>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</si>
  <si>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</si>
  <si>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</si>
  <si>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</si>
  <si>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</si>
  <si>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</si>
  <si>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</si>
  <si>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</si>
  <si>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</si>
  <si>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</si>
  <si>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</si>
  <si>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</si>
  <si>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</si>
  <si>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</si>
  <si>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</si>
  <si>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</si>
  <si>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</si>
  <si>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</si>
  <si>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</si>
  <si>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</si>
  <si>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</si>
  <si>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</si>
  <si>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</si>
  <si>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</si>
  <si>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</si>
  <si>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</si>
  <si>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</si>
  <si>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</si>
  <si>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</si>
  <si>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</si>
  <si>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</si>
  <si>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</si>
  <si>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</si>
  <si>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</si>
  <si>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</si>
  <si>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</si>
  <si>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</si>
  <si>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</si>
  <si>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</si>
  <si>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</si>
  <si>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</si>
  <si>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</si>
  <si>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</si>
  <si>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</si>
  <si>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</si>
  <si>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</si>
  <si>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</si>
  <si>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</si>
  <si>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</si>
  <si>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</si>
  <si>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</si>
  <si>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</si>
  <si>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</si>
  <si>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</si>
  <si>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</si>
  <si>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</si>
  <si>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</si>
  <si>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</si>
  <si>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</si>
  <si>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</si>
  <si>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</si>
  <si>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</si>
  <si>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</si>
  <si>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</si>
  <si>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</si>
  <si>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</si>
  <si>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</si>
  <si>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</si>
  <si>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</si>
  <si>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</si>
  <si>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</si>
  <si>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</si>
  <si>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</si>
  <si>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</si>
  <si>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</si>
  <si>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</si>
  <si>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</si>
  <si>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</si>
  <si>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</si>
  <si>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</si>
  <si>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</si>
  <si>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</si>
  <si>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</si>
  <si>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</si>
  <si>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</si>
  <si>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</si>
  <si>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</si>
  <si>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</si>
  <si>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</si>
  <si>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</si>
  <si>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</si>
  <si>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</si>
  <si>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</si>
  <si>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</si>
  <si>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</si>
  <si>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</si>
  <si>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</si>
  <si>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</si>
  <si>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</si>
  <si>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</si>
  <si>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</si>
  <si>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</si>
  <si>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</si>
  <si>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</si>
  <si>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</si>
  <si>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</si>
  <si>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</si>
  <si>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</si>
  <si>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</si>
  <si>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</si>
  <si>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</si>
  <si>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</si>
  <si>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</si>
  <si>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</si>
  <si>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</si>
  <si>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</si>
  <si>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</si>
  <si>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</si>
  <si>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</si>
  <si>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</si>
  <si>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</si>
  <si>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</si>
  <si>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</si>
  <si>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</si>
  <si>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</si>
  <si>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</si>
  <si>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</si>
  <si>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</si>
  <si>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</si>
  <si>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</si>
  <si>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</si>
  <si>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</si>
  <si>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</si>
  <si>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</si>
  <si>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</si>
  <si>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</si>
  <si>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</si>
  <si>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</si>
  <si>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</si>
  <si>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</si>
  <si>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</si>
  <si>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</si>
  <si>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</si>
  <si>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</si>
  <si>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</si>
  <si>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</si>
  <si>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</si>
  <si>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</si>
  <si>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</si>
  <si>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</si>
  <si>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</si>
  <si>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</si>
  <si>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</si>
  <si>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</si>
  <si>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</si>
  <si>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</si>
  <si>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</si>
  <si>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</si>
  <si>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</si>
  <si>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</si>
  <si>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</si>
  <si>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</si>
  <si>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</si>
  <si>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</si>
  <si>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</si>
  <si>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</si>
  <si>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</si>
  <si>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</si>
  <si>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</si>
  <si>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</si>
  <si>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</si>
  <si>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</si>
  <si>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</si>
  <si>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</si>
  <si>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</si>
  <si>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</si>
  <si>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</si>
  <si>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</si>
  <si>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</si>
  <si>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</si>
  <si>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</si>
  <si>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</si>
  <si>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</si>
  <si>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</si>
  <si>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</si>
  <si>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</si>
  <si>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</si>
  <si>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</si>
  <si>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</si>
  <si>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</si>
  <si>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</si>
  <si>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</si>
  <si>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</si>
  <si>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</si>
  <si>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</si>
  <si>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</si>
  <si>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</si>
  <si>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</si>
  <si>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</si>
  <si>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</si>
  <si>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</si>
  <si>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</si>
  <si>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</si>
  <si>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</si>
  <si>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</si>
  <si>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</si>
  <si>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</si>
  <si>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</si>
  <si>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</si>
  <si>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</si>
  <si>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</si>
  <si>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</si>
  <si>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</si>
  <si>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</si>
  <si>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</si>
  <si>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</si>
  <si>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</si>
  <si>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</si>
  <si>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</si>
  <si>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</si>
  <si>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</si>
  <si>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</si>
  <si>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</si>
  <si>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</si>
  <si>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</si>
  <si>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</si>
  <si>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</si>
  <si>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</si>
  <si>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</si>
  <si>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</si>
  <si>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</si>
  <si>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</si>
  <si>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</si>
  <si>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</si>
  <si>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</si>
  <si>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</si>
  <si>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</si>
  <si>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</si>
  <si>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</si>
  <si>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</si>
  <si>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</si>
  <si>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</si>
  <si>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</si>
  <si>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</si>
  <si>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</si>
  <si>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</si>
  <si>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</si>
  <si>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</si>
  <si>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</si>
  <si>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</si>
  <si>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</si>
  <si>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</si>
  <si>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</si>
  <si>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</si>
  <si>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</si>
  <si>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</si>
  <si>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</si>
  <si>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</si>
  <si>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</si>
  <si>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</si>
  <si>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</si>
  <si>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</si>
  <si>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</si>
  <si>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</si>
  <si>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</si>
  <si>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</si>
  <si>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</si>
  <si>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</si>
  <si>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</si>
  <si>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</si>
  <si>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</si>
  <si>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</si>
  <si>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</si>
  <si>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</si>
  <si>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</si>
  <si>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</si>
  <si>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</si>
  <si>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</si>
  <si>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</si>
  <si>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</si>
  <si>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</si>
  <si>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</si>
  <si>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</si>
  <si>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</si>
  <si>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</si>
  <si>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</si>
  <si>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</si>
  <si>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</si>
  <si>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</si>
  <si>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</si>
  <si>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</si>
  <si>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</si>
  <si>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</si>
  <si>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</si>
  <si>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</si>
  <si>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</si>
  <si>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</si>
  <si>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</si>
  <si>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</si>
  <si>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</si>
  <si>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</si>
  <si>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</si>
  <si>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</si>
  <si>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</si>
  <si>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</si>
  <si>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</si>
  <si>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</si>
  <si>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</si>
  <si>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</si>
  <si>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</si>
  <si>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</si>
  <si>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</si>
  <si>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</si>
  <si>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</si>
  <si>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</si>
  <si>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</si>
  <si>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</si>
  <si>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</si>
  <si>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</si>
  <si>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</si>
  <si>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</si>
  <si>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</si>
  <si>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</si>
  <si>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</si>
  <si>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</si>
  <si>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</si>
  <si>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</si>
  <si>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</si>
  <si>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</si>
  <si>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</si>
  <si>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</si>
  <si>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</si>
  <si>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</si>
  <si>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</si>
  <si>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</si>
  <si>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</si>
  <si>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</si>
  <si>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</si>
  <si>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</si>
  <si>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</si>
  <si>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</si>
  <si>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</si>
  <si>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</si>
  <si>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</si>
  <si>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</si>
  <si>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</si>
  <si>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</si>
  <si>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</si>
  <si>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</si>
  <si>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</si>
  <si>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</si>
  <si>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</si>
  <si>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</si>
  <si>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</si>
  <si>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</si>
  <si>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</si>
  <si>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</si>
  <si>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</si>
  <si>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</si>
  <si>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</si>
  <si>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</si>
  <si>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</si>
  <si>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</si>
  <si>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</si>
  <si>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</si>
  <si>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</si>
  <si>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</si>
  <si>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</si>
  <si>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</si>
  <si>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</si>
  <si>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</si>
  <si>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</si>
  <si>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</si>
  <si>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</si>
  <si>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</si>
  <si>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</si>
  <si>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</si>
  <si>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</si>
  <si>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</si>
  <si>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</si>
  <si>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</si>
  <si>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</si>
  <si>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</si>
  <si>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</si>
  <si>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</si>
  <si>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</si>
  <si>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</si>
  <si>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</si>
  <si>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</si>
  <si>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</si>
  <si>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</si>
  <si>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</si>
  <si>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</si>
  <si>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</si>
  <si>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</si>
  <si>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</si>
  <si>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</si>
  <si>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</si>
  <si>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</si>
  <si>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</si>
  <si>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</si>
  <si>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</si>
  <si>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</si>
  <si>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</si>
  <si>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</si>
  <si>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</si>
  <si>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</si>
  <si>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</si>
  <si>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</si>
  <si>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</si>
  <si>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</si>
  <si>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</si>
  <si>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</si>
  <si>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</si>
  <si>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</si>
  <si>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</si>
  <si>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</si>
  <si>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</si>
  <si>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</si>
  <si>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</si>
  <si>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</si>
  <si>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</si>
  <si>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</si>
  <si>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</si>
  <si>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</si>
  <si>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</si>
  <si>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</si>
  <si>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</si>
  <si>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</si>
  <si>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</si>
  <si>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</si>
  <si>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</si>
  <si>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</si>
  <si>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</si>
  <si>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</si>
  <si>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</si>
  <si>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</si>
  <si>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</si>
  <si>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</si>
  <si>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</si>
  <si>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</si>
  <si>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</si>
  <si>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</si>
  <si>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</si>
  <si>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</si>
  <si>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</si>
  <si>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</si>
  <si>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</si>
  <si>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</si>
  <si>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</si>
  <si>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</si>
  <si>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</si>
  <si>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</si>
  <si>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</si>
  <si>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</si>
  <si>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</si>
  <si>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</si>
  <si>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</si>
  <si>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</si>
  <si>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</si>
  <si>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</si>
  <si>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</si>
  <si>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</si>
  <si>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</si>
  <si>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</si>
  <si>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</si>
  <si>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</si>
  <si>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</si>
  <si>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</si>
  <si>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</si>
  <si>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</si>
  <si>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</si>
  <si>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</si>
  <si>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</si>
  <si>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</si>
  <si>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</si>
  <si>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</si>
  <si>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</si>
  <si>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</si>
  <si>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</si>
  <si>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</si>
  <si>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</si>
  <si>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</si>
  <si>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</si>
  <si>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</si>
  <si>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</si>
  <si>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</si>
  <si>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</si>
  <si>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</si>
  <si>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</si>
  <si>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</si>
  <si>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</si>
  <si>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</si>
  <si>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</si>
  <si>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</si>
  <si>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</si>
  <si>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</si>
  <si>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</si>
  <si>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</si>
  <si>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</si>
  <si>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</si>
  <si>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</si>
  <si>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</si>
  <si>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</si>
  <si>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</si>
  <si>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</si>
  <si>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</si>
  <si>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</si>
  <si>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</si>
  <si>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</si>
  <si>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</si>
  <si>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</si>
  <si>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</si>
  <si>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</si>
  <si>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</si>
  <si>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</si>
  <si>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</si>
  <si>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</si>
  <si>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</si>
  <si>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</si>
  <si>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</si>
  <si>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</si>
  <si>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</si>
  <si>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</si>
  <si>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</si>
  <si>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</si>
  <si>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</si>
  <si>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</si>
  <si>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</si>
  <si>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</si>
  <si>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</si>
  <si>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</si>
  <si>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</si>
  <si>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</si>
  <si>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</si>
  <si>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</si>
  <si>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</si>
  <si>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</si>
  <si>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</si>
  <si>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</si>
  <si>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</si>
  <si>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</si>
  <si>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</si>
  <si>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</si>
  <si>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</si>
  <si>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</si>
  <si>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</si>
  <si>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</si>
  <si>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</si>
  <si>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</si>
  <si>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</si>
  <si>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</si>
  <si>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</si>
  <si>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</si>
  <si>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</si>
  <si>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</si>
  <si>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</si>
  <si>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</si>
  <si>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</si>
  <si>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</si>
  <si>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</si>
  <si>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</si>
  <si>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</si>
  <si>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</si>
  <si>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</si>
  <si>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</si>
  <si>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</si>
  <si>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</si>
  <si>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</si>
  <si>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</si>
  <si>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</si>
  <si>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</si>
  <si>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</si>
  <si>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</si>
  <si>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</si>
  <si>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</si>
  <si>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</si>
  <si>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</si>
  <si>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</si>
  <si>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</si>
  <si>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</si>
  <si>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</si>
  <si>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</si>
  <si>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</si>
  <si>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</si>
  <si>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</si>
  <si>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</si>
  <si>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</si>
  <si>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</si>
  <si>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</si>
  <si>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</si>
  <si>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</si>
  <si>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</si>
  <si>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</si>
  <si>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</si>
  <si>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</si>
  <si>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</si>
  <si>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</si>
  <si>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</si>
  <si>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</si>
  <si>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</si>
  <si>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</si>
  <si>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</si>
  <si>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</si>
  <si>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</si>
  <si>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</si>
  <si>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</si>
  <si>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</si>
  <si>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</si>
  <si>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</si>
  <si>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</si>
  <si>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</si>
  <si>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</si>
  <si>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</si>
  <si>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</si>
  <si>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</si>
  <si>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</si>
  <si>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</si>
  <si>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</si>
  <si>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</si>
  <si>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</si>
  <si>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</si>
  <si>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</si>
  <si>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</si>
  <si>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</si>
  <si>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</si>
  <si>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</si>
  <si>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</si>
  <si>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</si>
  <si>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</si>
  <si>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</si>
  <si>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</si>
  <si>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</si>
  <si>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</si>
  <si>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</si>
  <si>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</si>
  <si>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</si>
  <si>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</si>
  <si>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</si>
  <si>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</si>
  <si>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</si>
  <si>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</si>
  <si>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</si>
  <si>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</si>
  <si>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</si>
  <si>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</si>
  <si>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</si>
  <si>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</si>
  <si>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</si>
  <si>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</si>
  <si>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</si>
  <si>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</si>
  <si>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</si>
  <si>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</si>
  <si>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</si>
  <si>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</si>
  <si>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</si>
  <si>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</si>
  <si>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</si>
  <si>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</si>
  <si>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</si>
  <si>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</si>
  <si>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</si>
  <si>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</si>
  <si>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</si>
  <si>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</si>
  <si>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</si>
  <si>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</si>
  <si>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</si>
  <si>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</si>
  <si>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</si>
  <si>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</si>
  <si>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</si>
  <si>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</si>
  <si>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</si>
  <si>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</si>
  <si>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</si>
  <si>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</si>
  <si>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</si>
  <si>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</si>
  <si>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</si>
  <si>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</si>
  <si>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</si>
  <si>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</si>
  <si>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</si>
  <si>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</si>
  <si>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</si>
  <si>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</si>
  <si>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</si>
  <si>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</si>
  <si>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</si>
  <si>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</si>
  <si>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</si>
  <si>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</si>
  <si>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</si>
  <si>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</si>
  <si>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</si>
  <si>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</si>
  <si>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</si>
  <si>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</si>
  <si>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</si>
  <si>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</si>
  <si>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</si>
  <si>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</si>
  <si>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</si>
  <si>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</si>
  <si>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</si>
  <si>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</si>
  <si>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</si>
  <si>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</si>
  <si>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</si>
  <si>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</si>
  <si>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</si>
  <si>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</si>
  <si>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</si>
  <si>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</si>
  <si>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</si>
  <si>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</si>
  <si>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</si>
  <si>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</si>
  <si>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</si>
  <si>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</si>
  <si>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</si>
  <si>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</si>
  <si>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</si>
  <si>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</si>
  <si>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</si>
  <si>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</si>
  <si>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</si>
  <si>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</si>
  <si>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</si>
  <si>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</si>
  <si>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</si>
  <si>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</si>
  <si>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</si>
  <si>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</si>
  <si>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</si>
  <si>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</si>
  <si>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</si>
  <si>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</si>
  <si>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</si>
  <si>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</si>
  <si>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</si>
  <si>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</si>
  <si>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</si>
  <si>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</si>
  <si>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</si>
  <si>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</si>
  <si>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</si>
  <si>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</si>
  <si>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</si>
  <si>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</si>
  <si>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</si>
  <si>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</si>
  <si>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</si>
  <si>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</si>
  <si>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</si>
  <si>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</si>
  <si>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</si>
  <si>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</si>
  <si>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</si>
  <si>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</si>
  <si>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</si>
  <si>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</si>
  <si>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</si>
  <si>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</si>
  <si>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</si>
  <si>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</si>
  <si>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</si>
  <si>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</si>
  <si>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</si>
  <si>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</si>
  <si>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</si>
  <si>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</si>
  <si>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</si>
  <si>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</si>
  <si>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</si>
  <si>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</si>
  <si>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</si>
  <si>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</si>
  <si>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</si>
  <si>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</si>
  <si>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</si>
  <si>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</si>
  <si>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</si>
  <si>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</si>
  <si>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</si>
  <si>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</si>
  <si>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</si>
  <si>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</si>
  <si>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</si>
  <si>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</si>
  <si>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</si>
  <si>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</si>
  <si>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</si>
  <si>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</si>
  <si>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</si>
  <si>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</si>
  <si>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</si>
  <si>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</si>
  <si>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</si>
  <si>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</si>
  <si>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</si>
  <si>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</si>
  <si>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</si>
  <si>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</si>
  <si>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</si>
  <si>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</si>
  <si>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</si>
  <si>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</si>
  <si>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</si>
  <si>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</si>
  <si>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</si>
  <si>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</si>
  <si>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</si>
  <si>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</si>
  <si>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</si>
  <si>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</si>
  <si>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</si>
  <si>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</si>
  <si>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</si>
  <si>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</si>
  <si>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</si>
  <si>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</si>
  <si>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</si>
  <si>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</si>
  <si>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</si>
  <si>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</si>
  <si>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</si>
  <si>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</si>
  <si>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</si>
  <si>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</si>
  <si>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</si>
  <si>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</si>
  <si>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</si>
  <si>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</si>
  <si>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</si>
  <si>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</si>
  <si>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</si>
  <si>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</si>
  <si>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</si>
  <si>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</si>
  <si>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</si>
  <si>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</si>
  <si>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</si>
  <si>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</si>
  <si>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</si>
  <si>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</si>
  <si>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</si>
  <si>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</si>
  <si>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</si>
  <si>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</si>
  <si>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</si>
  <si>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</si>
  <si>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</si>
  <si>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</si>
  <si>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</si>
  <si>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</si>
  <si>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</si>
  <si>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</si>
  <si>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</si>
  <si>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</si>
  <si>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</si>
  <si>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</si>
  <si>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</si>
  <si>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</si>
  <si>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</si>
  <si>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</si>
  <si>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</si>
  <si>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</si>
  <si>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</si>
  <si>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</si>
  <si>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</si>
  <si>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</si>
  <si>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</si>
  <si>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</si>
  <si>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</si>
  <si>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</si>
  <si>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</si>
  <si>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</si>
  <si>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</si>
  <si>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</si>
  <si>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</si>
  <si>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</si>
  <si>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</si>
  <si>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</si>
  <si>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</si>
  <si>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</si>
  <si>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</si>
  <si>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</si>
  <si>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</si>
  <si>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</si>
  <si>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</si>
  <si>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</si>
  <si>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</si>
  <si>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</si>
  <si>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</si>
  <si>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</si>
  <si>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</si>
  <si>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</si>
  <si>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</si>
  <si>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</si>
  <si>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</si>
  <si>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</si>
  <si>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</si>
  <si>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</si>
  <si>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</si>
  <si>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</si>
  <si>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</si>
  <si>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</si>
  <si>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</si>
  <si>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</si>
  <si>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</si>
  <si>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</si>
  <si>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</si>
  <si>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</si>
  <si>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</si>
  <si>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</si>
  <si>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</si>
  <si>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</si>
  <si>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</si>
  <si>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</si>
  <si>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</si>
  <si>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</si>
  <si>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</si>
  <si>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</si>
  <si>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</si>
  <si>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</si>
  <si>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</si>
  <si>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</si>
  <si>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</si>
  <si>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</si>
  <si>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</si>
  <si>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</si>
  <si>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</si>
  <si>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</si>
  <si>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</si>
  <si>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</si>
  <si>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</si>
  <si>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</si>
  <si>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</si>
  <si>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</si>
  <si>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</si>
  <si>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</si>
  <si>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</si>
  <si>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</si>
  <si>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</si>
  <si>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</si>
  <si>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</si>
  <si>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</si>
  <si>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</si>
  <si>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</si>
  <si>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</si>
  <si>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</si>
  <si>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</si>
  <si>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</si>
  <si>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</si>
  <si>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</si>
  <si>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</si>
  <si>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</si>
  <si>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</si>
  <si>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</si>
  <si>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</si>
  <si>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</si>
  <si>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</si>
  <si>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</si>
  <si>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</si>
  <si>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</si>
  <si>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</si>
  <si>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</si>
  <si>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</si>
  <si>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</si>
  <si>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</si>
  <si>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</si>
  <si>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</si>
  <si>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</si>
  <si>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</si>
  <si>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</si>
  <si>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</si>
  <si>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</si>
  <si>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</si>
  <si>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</si>
  <si>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</si>
  <si>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</si>
  <si>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</si>
  <si>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</si>
  <si>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</si>
  <si>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</si>
  <si>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</si>
  <si>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</si>
  <si>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</si>
  <si>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</si>
  <si>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</si>
  <si>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</si>
  <si>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</si>
  <si>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</si>
  <si>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</si>
  <si>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</si>
  <si>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</si>
  <si>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</si>
  <si>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</si>
  <si>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</si>
  <si>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</si>
  <si>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</si>
  <si>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</si>
  <si>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</si>
  <si>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</si>
  <si>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</si>
  <si>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</si>
  <si>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</si>
  <si>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</si>
  <si>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</si>
  <si>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</si>
  <si>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</si>
  <si>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</si>
  <si>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</si>
  <si>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</si>
  <si>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</si>
  <si>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</si>
  <si>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</si>
  <si>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</si>
  <si>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</si>
  <si>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</si>
  <si>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</si>
  <si>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</si>
  <si>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</si>
  <si>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</si>
  <si>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</si>
  <si>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</si>
  <si>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</si>
  <si>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</si>
  <si>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</si>
  <si>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</si>
  <si>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</si>
  <si>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</si>
  <si>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</si>
  <si>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</si>
  <si>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</si>
  <si>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</si>
  <si>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</si>
  <si>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</si>
  <si>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</si>
  <si>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</si>
  <si>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</si>
  <si>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</si>
  <si>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</si>
  <si>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</si>
  <si>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</si>
  <si>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</si>
  <si>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</si>
  <si>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</si>
  <si>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</si>
  <si>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</si>
  <si>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</si>
  <si>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</si>
  <si>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</si>
  <si>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</si>
  <si>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</si>
  <si>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</si>
  <si>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</si>
  <si>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</si>
  <si>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</si>
  <si>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</si>
  <si>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</si>
  <si>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</si>
  <si>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</si>
  <si>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</si>
  <si>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</si>
  <si>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</si>
  <si>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</si>
  <si>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</si>
  <si>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</si>
  <si>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</si>
  <si>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</si>
  <si>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</si>
  <si>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</si>
  <si>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</si>
  <si>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</si>
  <si>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</si>
  <si>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</si>
  <si>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</si>
  <si>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</si>
  <si>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</si>
  <si>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</si>
  <si>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</si>
  <si>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</si>
  <si>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</si>
  <si>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</si>
  <si>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</si>
  <si>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</si>
  <si>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</si>
  <si>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</si>
  <si>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</si>
  <si>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</si>
  <si>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</si>
  <si>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</si>
  <si>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</si>
  <si>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</si>
  <si>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</si>
  <si>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</si>
  <si>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</si>
  <si>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</si>
  <si>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</si>
  <si>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</si>
  <si>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</si>
  <si>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</si>
  <si>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</si>
  <si>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</si>
  <si>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</si>
  <si>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</si>
  <si>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</si>
  <si>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</si>
  <si>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</si>
  <si>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</si>
  <si>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</si>
  <si>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</si>
  <si>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</si>
  <si>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</si>
  <si>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</si>
  <si>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</si>
  <si>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</si>
  <si>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</si>
  <si>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</si>
  <si>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</si>
  <si>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</si>
  <si>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</si>
  <si>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</si>
  <si>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</si>
  <si>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</si>
  <si>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</si>
  <si>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</si>
  <si>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</si>
  <si>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</si>
  <si>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</si>
  <si>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</si>
  <si>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</si>
  <si>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</si>
  <si>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</si>
  <si>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</si>
  <si>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</si>
  <si>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</si>
  <si>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</si>
  <si>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</si>
  <si>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</si>
  <si>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</si>
  <si>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</si>
  <si>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</si>
  <si>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</si>
  <si>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</si>
  <si>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</si>
  <si>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</si>
  <si>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</si>
  <si>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</si>
  <si>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</si>
  <si>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</si>
  <si>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</si>
  <si>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</si>
  <si>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</si>
  <si>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</si>
  <si>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</si>
  <si>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</si>
  <si>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</si>
  <si>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</si>
  <si>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</si>
  <si>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</si>
  <si>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</si>
  <si>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</si>
  <si>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</si>
  <si>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</si>
  <si>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</si>
  <si>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</si>
  <si>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</si>
  <si>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</si>
  <si>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</si>
  <si>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</si>
  <si>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</si>
  <si>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</si>
  <si>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</si>
  <si>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</si>
  <si>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</si>
  <si>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</si>
  <si>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</si>
  <si>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</si>
  <si>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</si>
  <si>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</si>
  <si>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</si>
  <si>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</si>
  <si>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</si>
  <si>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</si>
  <si>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</si>
  <si>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</si>
  <si>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</si>
  <si>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</si>
  <si>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</si>
  <si>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</si>
  <si>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</si>
  <si>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</si>
  <si>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</si>
  <si>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</si>
  <si>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</si>
  <si>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</si>
  <si>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</si>
  <si>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</si>
  <si>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</si>
  <si>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</si>
  <si>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</si>
  <si>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</si>
  <si>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</si>
  <si>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</si>
  <si>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</si>
  <si>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</si>
  <si>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</si>
  <si>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</si>
  <si>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</si>
  <si>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</si>
  <si>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</si>
  <si>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</si>
  <si>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</si>
  <si>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</si>
  <si>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</si>
  <si>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</si>
  <si>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</si>
  <si>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</si>
  <si>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</si>
  <si>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</si>
  <si>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</si>
  <si>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</si>
  <si>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</si>
  <si>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</si>
  <si>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</si>
  <si>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</si>
  <si>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</si>
  <si>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</si>
  <si>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</si>
  <si>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</si>
  <si>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</si>
  <si>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</si>
  <si>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</si>
  <si>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</si>
  <si>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</si>
  <si>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</si>
  <si>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</si>
  <si>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</si>
  <si>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</si>
  <si>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</si>
  <si>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</si>
  <si>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</si>
  <si>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</si>
  <si>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</si>
  <si>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</si>
  <si>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</si>
  <si>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</si>
  <si>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</si>
  <si>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</si>
  <si>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</si>
  <si>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</si>
  <si>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</si>
  <si>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</si>
  <si>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</si>
  <si>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</si>
  <si>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</si>
  <si>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</si>
  <si>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</si>
  <si>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</si>
  <si>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</si>
  <si>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</si>
  <si>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</si>
  <si>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</si>
  <si>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</si>
  <si>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</si>
  <si>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</si>
  <si>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</si>
  <si>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</si>
  <si>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</si>
  <si>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</si>
  <si>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</si>
  <si>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</si>
  <si>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</si>
  <si>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</si>
  <si>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</si>
  <si>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</si>
  <si>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</si>
  <si>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</si>
  <si>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</si>
  <si>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</si>
  <si>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</si>
  <si>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</si>
  <si>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</si>
  <si>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</si>
  <si>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</si>
  <si>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</si>
  <si>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</si>
  <si>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</si>
  <si>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</si>
  <si>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</si>
  <si>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</si>
  <si>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</si>
  <si>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</si>
  <si>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</si>
  <si>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</si>
  <si>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</si>
  <si>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</si>
  <si>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</si>
  <si>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</si>
  <si>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</si>
  <si>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</si>
  <si>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</si>
  <si>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</si>
  <si>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</si>
  <si>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</si>
  <si>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</si>
  <si>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</si>
  <si>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</si>
  <si>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</si>
  <si>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</si>
  <si>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</si>
  <si>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</si>
  <si>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</si>
  <si>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</si>
  <si>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</si>
  <si>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</si>
  <si>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</si>
  <si>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</si>
  <si>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</si>
  <si>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</si>
  <si>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</si>
  <si>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</si>
  <si>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</si>
  <si>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</si>
  <si>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</si>
  <si>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</si>
  <si>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</si>
  <si>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</si>
  <si>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</si>
  <si>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</si>
  <si>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</si>
  <si>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</si>
  <si>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</si>
  <si>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</si>
  <si>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</si>
  <si>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</si>
  <si>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</si>
  <si>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</si>
  <si>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</si>
  <si>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</si>
  <si>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</si>
  <si>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</si>
  <si>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</si>
  <si>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</si>
  <si>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</si>
  <si>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</si>
  <si>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</si>
  <si>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</si>
  <si>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</si>
  <si>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</si>
  <si>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</si>
  <si>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</si>
  <si>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</si>
  <si>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</si>
  <si>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</si>
  <si>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</si>
  <si>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</si>
  <si>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</si>
  <si>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</si>
  <si>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</si>
  <si>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</si>
  <si>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</si>
  <si>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</si>
  <si>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</si>
  <si>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</si>
  <si>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</si>
  <si>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</si>
  <si>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</si>
  <si>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</si>
  <si>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</si>
  <si>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</si>
  <si>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</si>
  <si>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</si>
  <si>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</si>
  <si>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</si>
  <si>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</si>
  <si>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</si>
  <si>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</si>
  <si>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</si>
  <si>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</si>
  <si>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</si>
  <si>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</si>
  <si>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</si>
  <si>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</si>
  <si>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</si>
  <si>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</si>
  <si>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</si>
  <si>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</si>
  <si>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</si>
  <si>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</si>
  <si>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</si>
  <si>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</si>
  <si>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</si>
  <si>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</si>
  <si>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</si>
  <si>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</si>
  <si>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</si>
  <si>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</si>
  <si>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</si>
  <si>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</si>
  <si>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</si>
  <si>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</si>
  <si>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</si>
  <si>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</si>
  <si>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</si>
  <si>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</si>
  <si>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</si>
  <si>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</si>
  <si>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</si>
  <si>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</si>
  <si>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</si>
  <si>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</si>
  <si>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</si>
  <si>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</si>
  <si>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</si>
  <si>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</si>
  <si>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</si>
  <si>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</si>
  <si>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</si>
  <si>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</si>
  <si>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</si>
  <si>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</si>
  <si>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</si>
  <si>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</si>
  <si>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</si>
  <si>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</si>
  <si>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</si>
  <si>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</si>
  <si>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</si>
  <si>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</si>
  <si>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</si>
  <si>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</si>
  <si>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</si>
  <si>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</si>
  <si>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</si>
  <si>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</si>
  <si>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</si>
  <si>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</si>
  <si>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</si>
  <si>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</si>
  <si>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</si>
  <si>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</si>
  <si>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</si>
  <si>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</si>
  <si>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</si>
  <si>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</si>
  <si>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</si>
  <si>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</si>
  <si>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</si>
  <si>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</si>
  <si>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</si>
  <si>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</si>
  <si>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</si>
  <si>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</si>
  <si>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</si>
  <si>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</si>
  <si>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</si>
  <si>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</si>
  <si>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</si>
  <si>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</si>
  <si>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</si>
  <si>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</si>
  <si>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</si>
  <si>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</si>
  <si>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</si>
  <si>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</si>
  <si>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</si>
  <si>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</si>
  <si>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</si>
  <si>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</si>
  <si>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</si>
  <si>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</si>
  <si>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</si>
  <si>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</si>
  <si>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</si>
  <si>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</si>
  <si>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</si>
  <si>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</si>
  <si>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</si>
  <si>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</si>
  <si>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</si>
  <si>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</si>
  <si>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</si>
  <si>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</si>
  <si>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</si>
  <si>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</si>
  <si>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</si>
  <si>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</si>
  <si>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</si>
  <si>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</si>
  <si>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</si>
  <si>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</si>
  <si>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</si>
  <si>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</si>
  <si>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</si>
  <si>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</si>
  <si>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</si>
  <si>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</si>
  <si>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</si>
  <si>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</si>
  <si>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</si>
  <si>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</si>
  <si>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</si>
  <si>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</si>
  <si>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</si>
  <si>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</si>
  <si>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</si>
  <si>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</si>
  <si>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</si>
  <si>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</si>
  <si>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</si>
  <si>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</si>
  <si>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</si>
  <si>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</si>
  <si>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</si>
  <si>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</si>
  <si>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</si>
  <si>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</si>
  <si>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</si>
  <si>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</si>
  <si>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</si>
  <si>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</si>
  <si>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</si>
  <si>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</si>
  <si>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</si>
  <si>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</si>
  <si>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</si>
  <si>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</si>
  <si>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</si>
  <si>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</si>
  <si>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</si>
  <si>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</si>
  <si>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</si>
  <si>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</si>
  <si>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</si>
  <si>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</si>
  <si>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</si>
  <si>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</si>
  <si>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</si>
  <si>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</si>
  <si>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</si>
  <si>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</si>
  <si>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</si>
  <si>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</si>
  <si>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</si>
  <si>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</si>
  <si>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</si>
  <si>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</si>
  <si>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</si>
  <si>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</si>
  <si>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</si>
  <si>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</si>
  <si>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</si>
  <si>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</si>
  <si>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</si>
  <si>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</si>
  <si>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</si>
  <si>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</si>
  <si>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</si>
  <si>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</si>
  <si>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</si>
  <si>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</si>
  <si>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</si>
  <si>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</si>
  <si>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</si>
  <si>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</si>
  <si>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</si>
  <si>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</si>
  <si>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</si>
  <si>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</si>
  <si>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</si>
  <si>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</si>
  <si>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</si>
  <si>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</si>
  <si>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</si>
  <si>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</si>
  <si>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</si>
  <si>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</si>
  <si>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</si>
  <si>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</si>
  <si>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</si>
  <si>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</si>
  <si>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</si>
  <si>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</si>
  <si>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</si>
  <si>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</si>
  <si>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</si>
  <si>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</si>
  <si>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</si>
  <si>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</si>
  <si>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</si>
  <si>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</si>
  <si>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</si>
  <si>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</si>
  <si>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</si>
  <si>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</si>
  <si>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</si>
  <si>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</si>
  <si>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</si>
  <si>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</si>
  <si>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</si>
  <si>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</si>
  <si>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</si>
  <si>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</si>
  <si>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</si>
  <si>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</si>
  <si>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</si>
  <si>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</si>
  <si>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</si>
  <si>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</si>
  <si>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</si>
  <si>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</si>
  <si>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</si>
  <si>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</si>
  <si>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</si>
  <si>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</si>
  <si>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</si>
  <si>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</si>
  <si>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</si>
  <si>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</si>
  <si>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</si>
  <si>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</si>
  <si>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</si>
  <si>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</si>
  <si>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</si>
  <si>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</si>
  <si>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</si>
  <si>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</si>
  <si>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</si>
  <si>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</si>
  <si>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</si>
  <si>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</si>
  <si>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</si>
  <si>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</si>
  <si>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</si>
  <si>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</si>
  <si>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</si>
  <si>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</si>
  <si>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</si>
  <si>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</si>
  <si>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</si>
  <si>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</si>
  <si>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</si>
  <si>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</si>
  <si>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</si>
  <si>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</si>
  <si>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</si>
  <si>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</si>
  <si>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</si>
  <si>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</si>
  <si>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</si>
  <si>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</si>
  <si>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</si>
  <si>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</si>
  <si>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</si>
  <si>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</si>
  <si>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</si>
  <si>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</si>
  <si>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</si>
  <si>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</si>
  <si>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</si>
  <si>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</si>
  <si>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</si>
  <si>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</si>
  <si>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</si>
  <si>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</si>
  <si>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</si>
  <si>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</si>
  <si>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</si>
  <si>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</si>
  <si>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</si>
  <si>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</si>
  <si>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</si>
  <si>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</si>
  <si>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</si>
  <si>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</si>
  <si>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</si>
  <si>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</si>
  <si>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</si>
  <si>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</si>
  <si>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</si>
  <si>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</si>
  <si>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</si>
  <si>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</si>
  <si>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</si>
  <si>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</si>
  <si>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</si>
  <si>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</si>
  <si>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</si>
  <si>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</si>
  <si>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</si>
  <si>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</si>
  <si>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</si>
  <si>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</si>
  <si>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</si>
  <si>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</si>
  <si>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</si>
  <si>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</si>
  <si>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</si>
  <si>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</si>
  <si>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</si>
  <si>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</si>
  <si>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</si>
  <si>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</si>
  <si>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</si>
  <si>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</si>
  <si>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</si>
  <si>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</si>
  <si>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</si>
  <si>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</si>
  <si>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</si>
  <si>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</si>
  <si>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</si>
  <si>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</si>
  <si>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</si>
  <si>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</si>
  <si>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</si>
  <si>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</si>
  <si>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</si>
  <si>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</si>
  <si>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</si>
  <si>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</si>
  <si>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</si>
  <si>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</si>
  <si>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</si>
  <si>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</si>
  <si>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</si>
  <si>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</si>
  <si>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</si>
  <si>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</si>
  <si>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</si>
  <si>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</si>
  <si>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</si>
  <si>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</si>
  <si>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</si>
  <si>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</si>
  <si>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</si>
  <si>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</si>
  <si>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</si>
  <si>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</si>
  <si>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</si>
  <si>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</si>
  <si>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</si>
  <si>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</si>
  <si>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</si>
  <si>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</si>
  <si>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</si>
  <si>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</si>
  <si>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</si>
  <si>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</si>
  <si>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</si>
  <si>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</si>
  <si>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</si>
  <si>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</si>
  <si>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</si>
  <si>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</si>
  <si>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</si>
  <si>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</si>
  <si>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</si>
  <si>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</si>
  <si>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</si>
  <si>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</si>
  <si>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</si>
  <si>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</si>
  <si>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</si>
  <si>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</si>
  <si>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</si>
  <si>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</si>
  <si>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</si>
  <si>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</si>
  <si>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</si>
  <si>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</si>
  <si>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</si>
  <si>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</si>
  <si>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</si>
  <si>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</si>
  <si>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</si>
  <si>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</si>
  <si>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</si>
  <si>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</si>
  <si>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</si>
  <si>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</si>
  <si>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</si>
  <si>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</si>
  <si>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</si>
  <si>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</si>
  <si>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</si>
  <si>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</si>
  <si>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</si>
  <si>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</si>
  <si>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</si>
  <si>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</si>
  <si>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</si>
  <si>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</si>
  <si>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</si>
  <si>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</si>
  <si>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</si>
  <si>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</si>
  <si>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</si>
  <si>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</si>
  <si>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</si>
  <si>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</si>
  <si>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</si>
  <si>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</si>
  <si>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</si>
  <si>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</si>
  <si>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</si>
  <si>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</si>
  <si>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</si>
  <si>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</si>
  <si>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</si>
  <si>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</si>
  <si>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</si>
  <si>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</si>
  <si>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</si>
  <si>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</si>
  <si>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</si>
  <si>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</si>
  <si>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</si>
  <si>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</si>
  <si>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</si>
  <si>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</si>
  <si>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</si>
  <si>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</si>
  <si>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</si>
  <si>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</si>
  <si>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</si>
  <si>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</si>
  <si>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</si>
  <si>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</si>
  <si>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</si>
  <si>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</si>
  <si>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</si>
  <si>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</si>
  <si>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</si>
  <si>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</si>
  <si>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</si>
  <si>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</si>
  <si>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</si>
  <si>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</si>
  <si>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</si>
  <si>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</si>
  <si>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</si>
  <si>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</si>
  <si>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</si>
  <si>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</si>
  <si>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</si>
  <si>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</si>
  <si>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</si>
  <si>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</si>
  <si>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</si>
  <si>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</si>
  <si>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</si>
  <si>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</si>
  <si>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</si>
  <si>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</si>
  <si>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</si>
  <si>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</si>
  <si>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</si>
  <si>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</si>
  <si>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</si>
  <si>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</si>
  <si>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</si>
  <si>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</si>
  <si>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</si>
  <si>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</si>
  <si>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</si>
  <si>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</si>
  <si>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</si>
  <si>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</si>
  <si>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</si>
  <si>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</si>
  <si>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</si>
  <si>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</si>
  <si>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</si>
  <si>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</si>
  <si>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</si>
  <si>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</si>
  <si>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</si>
  <si>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</si>
  <si>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</si>
  <si>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</si>
  <si>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</si>
  <si>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</si>
  <si>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</si>
  <si>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</si>
  <si>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</si>
  <si>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</si>
  <si>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</si>
  <si>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</si>
  <si>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</si>
  <si>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</si>
  <si>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</si>
  <si>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</si>
  <si>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</si>
  <si>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</si>
  <si>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</si>
  <si>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</si>
  <si>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</si>
  <si>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</si>
  <si>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</si>
  <si>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</si>
  <si>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</si>
  <si>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</si>
  <si>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</si>
  <si>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</si>
  <si>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</si>
  <si>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</si>
  <si>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</si>
  <si>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</si>
  <si>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</si>
  <si>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</si>
  <si>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</si>
  <si>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</si>
  <si>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</si>
  <si>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</si>
  <si>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</si>
  <si>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</si>
  <si>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</si>
  <si>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</si>
  <si>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</si>
  <si>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</si>
  <si>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</si>
  <si>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</si>
  <si>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</si>
  <si>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</si>
  <si>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</si>
  <si>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</si>
  <si>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</si>
  <si>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</si>
  <si>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</si>
  <si>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</si>
  <si>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</si>
  <si>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</si>
  <si>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</si>
  <si>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</si>
  <si>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</si>
  <si>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</si>
  <si>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</si>
  <si>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</si>
  <si>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</si>
  <si>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</si>
  <si>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</si>
  <si>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</si>
  <si>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</si>
  <si>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</si>
  <si>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</si>
  <si>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</si>
  <si>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</si>
  <si>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</si>
  <si>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</si>
  <si>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</si>
  <si>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</si>
  <si>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</si>
  <si>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</si>
  <si>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</si>
  <si>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</si>
  <si>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</si>
  <si>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</si>
  <si>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</si>
  <si>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</si>
  <si>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</si>
  <si>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</si>
  <si>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</si>
  <si>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</si>
  <si>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</si>
  <si>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</si>
  <si>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</si>
  <si>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</si>
  <si>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</si>
  <si>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</si>
  <si>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</si>
  <si>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</si>
  <si>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</si>
  <si>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</si>
  <si>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</si>
  <si>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</si>
  <si>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</si>
  <si>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</si>
  <si>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</si>
  <si>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</si>
  <si>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</si>
  <si>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</si>
  <si>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</si>
  <si>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</si>
  <si>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</si>
  <si>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</si>
  <si>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</si>
  <si>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</si>
  <si>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</si>
  <si>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</si>
  <si>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</si>
  <si>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</si>
  <si>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</si>
  <si>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</si>
  <si>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</si>
  <si>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</si>
  <si>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</si>
  <si>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</si>
  <si>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</si>
  <si>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</si>
  <si>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</si>
  <si>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</si>
  <si>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</si>
  <si>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</si>
  <si>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</si>
  <si>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</si>
  <si>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</si>
  <si>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</si>
  <si>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</si>
  <si>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</si>
  <si>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</si>
  <si>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</si>
  <si>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</si>
  <si>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</si>
  <si>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</si>
  <si>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</si>
  <si>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</si>
  <si>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</si>
  <si>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</si>
  <si>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</si>
  <si>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</si>
  <si>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</si>
  <si>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</si>
  <si>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</si>
  <si>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</si>
  <si>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</si>
  <si>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</si>
  <si>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</si>
  <si>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</si>
  <si>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</si>
  <si>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</si>
  <si>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</si>
  <si>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</si>
  <si>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</si>
  <si>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</si>
  <si>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</si>
  <si>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</si>
  <si>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</si>
  <si>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</si>
  <si>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</si>
  <si>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</si>
  <si>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</si>
  <si>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</si>
  <si>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</si>
  <si>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</si>
  <si>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</si>
  <si>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</si>
  <si>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</si>
  <si>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</si>
  <si>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</si>
  <si>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</si>
  <si>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</si>
  <si>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</si>
  <si>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</si>
  <si>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</si>
  <si>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</si>
  <si>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</si>
  <si>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</si>
  <si>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</si>
  <si>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</si>
  <si>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</si>
  <si>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</si>
  <si>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</si>
  <si>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</si>
  <si>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</si>
  <si>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</si>
  <si>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</si>
  <si>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</si>
  <si>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</si>
  <si>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</si>
  <si>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</si>
  <si>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</si>
  <si>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</si>
  <si>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</si>
  <si>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</si>
  <si>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</si>
  <si>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</si>
  <si>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</si>
  <si>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</si>
  <si>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</si>
  <si>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</si>
  <si>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</si>
  <si>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</si>
  <si>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</si>
  <si>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</si>
  <si>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</si>
  <si>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</si>
  <si>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</si>
  <si>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</si>
  <si>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</si>
  <si>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</si>
  <si>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</si>
  <si>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</si>
  <si>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</si>
  <si>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</si>
  <si>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</si>
  <si>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</si>
  <si>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</si>
  <si>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</si>
  <si>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</si>
  <si>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</si>
  <si>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</si>
  <si>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</si>
  <si>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</si>
  <si>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</si>
  <si>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</si>
  <si>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</si>
  <si>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</si>
  <si>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</si>
  <si>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</si>
  <si>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</si>
  <si>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</si>
  <si>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</si>
  <si>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</si>
  <si>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</si>
  <si>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</si>
  <si>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</si>
  <si>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</si>
  <si>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</si>
  <si>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</si>
  <si>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</si>
  <si>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</si>
  <si>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</si>
  <si>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</si>
  <si>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</si>
  <si>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</si>
  <si>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</si>
  <si>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</si>
  <si>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</si>
  <si>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</si>
  <si>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</si>
  <si>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</si>
  <si>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</si>
  <si>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</si>
  <si>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</si>
  <si>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</si>
  <si>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</si>
  <si>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</si>
  <si>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</si>
  <si>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</si>
  <si>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</si>
  <si>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</si>
  <si>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</si>
  <si>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</si>
  <si>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</si>
  <si>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</si>
  <si>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</si>
  <si>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</si>
  <si>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</si>
  <si>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</si>
  <si>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</si>
  <si>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</si>
  <si>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</si>
  <si>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</si>
  <si>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</si>
  <si>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</si>
  <si>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</si>
  <si>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</si>
  <si>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</si>
  <si>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</si>
  <si>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</si>
  <si>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</si>
  <si>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</si>
  <si>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</si>
  <si>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</si>
  <si>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</si>
  <si>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</si>
  <si>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</si>
  <si>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</si>
  <si>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</si>
  <si>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</si>
  <si>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</si>
  <si>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</si>
  <si>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</si>
  <si>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</si>
  <si>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</si>
  <si>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</si>
  <si>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</si>
  <si>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</si>
  <si>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</si>
  <si>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</si>
  <si>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</si>
  <si>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</si>
  <si>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</si>
  <si>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</si>
  <si>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</si>
  <si>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</si>
  <si>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</si>
  <si>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</si>
  <si>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</si>
  <si>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</si>
  <si>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</si>
  <si>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</si>
  <si>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</si>
  <si>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</si>
  <si>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</si>
  <si>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</si>
  <si>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</si>
  <si>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</si>
  <si>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</si>
  <si>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</si>
  <si>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</si>
  <si>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</si>
  <si>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</si>
  <si>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</si>
  <si>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</si>
  <si>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</si>
  <si>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</si>
  <si>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</si>
  <si>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</si>
  <si>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</si>
  <si>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</si>
  <si>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</si>
  <si>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</si>
  <si>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</si>
  <si>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</si>
  <si>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</si>
  <si>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</si>
  <si>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</si>
  <si>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</si>
  <si>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</si>
  <si>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</si>
  <si>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</si>
  <si>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</si>
  <si>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</si>
  <si>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</si>
  <si>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</si>
  <si>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</si>
  <si>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</si>
  <si>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</si>
  <si>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</si>
  <si>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</si>
  <si>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</si>
  <si>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</si>
  <si>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</si>
  <si>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</si>
  <si>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</si>
  <si>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</si>
  <si>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</si>
  <si>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</si>
  <si>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</si>
  <si>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</si>
  <si>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</si>
  <si>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</si>
  <si>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</si>
  <si>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</si>
  <si>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</si>
  <si>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</si>
  <si>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</si>
  <si>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</si>
  <si>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</si>
  <si>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</si>
  <si>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</si>
  <si>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</si>
  <si>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</si>
  <si>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</si>
  <si>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</si>
  <si>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</si>
  <si>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</si>
  <si>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</si>
  <si>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</si>
  <si>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</si>
  <si>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</si>
  <si>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</si>
  <si>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</si>
  <si>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</si>
  <si>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</si>
  <si>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</si>
  <si>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</si>
  <si>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</si>
  <si>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</si>
  <si>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</si>
  <si>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</si>
  <si>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</si>
  <si>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</si>
  <si>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</si>
  <si>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</si>
  <si>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</si>
  <si>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</si>
  <si>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</si>
  <si>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</si>
  <si>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</si>
  <si>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</si>
  <si>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</si>
  <si>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</si>
  <si>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</si>
  <si>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</si>
  <si>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</si>
  <si>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</si>
  <si>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</si>
  <si>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</si>
  <si>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</si>
  <si>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</si>
  <si>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</si>
  <si>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</si>
  <si>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</si>
  <si>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</si>
  <si>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</si>
  <si>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</si>
  <si>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</si>
  <si>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</si>
  <si>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</si>
  <si>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</si>
  <si>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</si>
  <si>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</si>
  <si>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</si>
  <si>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</si>
  <si>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</si>
  <si>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</si>
  <si>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</si>
  <si>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</si>
  <si>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</si>
  <si>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</si>
  <si>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</si>
  <si>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</si>
  <si>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</si>
  <si>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</si>
  <si>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</si>
  <si>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</si>
  <si>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</si>
  <si>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</si>
  <si>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</si>
  <si>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</si>
  <si>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</si>
  <si>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</si>
  <si>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</si>
  <si>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</si>
  <si>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</si>
  <si>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</si>
  <si>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</si>
  <si>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</si>
  <si>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</si>
  <si>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</si>
  <si>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</si>
  <si>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</si>
  <si>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</si>
  <si>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</si>
  <si>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</si>
  <si>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</si>
  <si>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</si>
  <si>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</si>
  <si>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</si>
  <si>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</si>
  <si>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</si>
  <si>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</si>
  <si>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</si>
  <si>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</si>
  <si>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</si>
  <si>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</si>
  <si>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</si>
  <si>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</si>
  <si>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</si>
  <si>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</si>
  <si>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</si>
  <si>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</si>
  <si>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</si>
  <si>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</si>
  <si>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</si>
  <si>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</si>
  <si>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</si>
  <si>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</si>
  <si>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</si>
  <si>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</si>
  <si>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</si>
  <si>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</si>
  <si>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</si>
  <si>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</si>
  <si>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</si>
  <si>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</si>
  <si>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</si>
  <si>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</si>
  <si>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</si>
  <si>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</si>
  <si>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</si>
  <si>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</si>
  <si>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</si>
  <si>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</si>
  <si>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</si>
  <si>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</si>
  <si>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</si>
  <si>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</si>
  <si>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</si>
  <si>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</si>
  <si>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</si>
  <si>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</si>
  <si>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</si>
  <si>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</si>
  <si>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</si>
  <si>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</si>
  <si>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</si>
  <si>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</si>
  <si>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</si>
  <si>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</si>
  <si>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</si>
  <si>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</si>
  <si>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</si>
  <si>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</si>
  <si>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</si>
  <si>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</si>
  <si>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</si>
  <si>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</si>
  <si>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</si>
  <si>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</si>
  <si>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</si>
  <si>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</si>
  <si>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</si>
  <si>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</si>
  <si>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</si>
  <si>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</si>
  <si>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</si>
  <si>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</si>
  <si>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</si>
  <si>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</si>
  <si>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</si>
  <si>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</si>
  <si>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</si>
  <si>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</si>
  <si>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</si>
  <si>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</si>
  <si>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</si>
  <si>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</si>
  <si>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</si>
  <si>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</si>
  <si>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</si>
  <si>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</si>
  <si>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</si>
  <si>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</si>
  <si>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</si>
  <si>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</si>
  <si>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</si>
  <si>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</si>
  <si>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</si>
  <si>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</si>
  <si>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</si>
  <si>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</si>
  <si>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</si>
  <si>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</si>
  <si>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</si>
  <si>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</si>
  <si>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</si>
  <si>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</si>
  <si>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</si>
  <si>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</si>
  <si>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</si>
  <si>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</si>
  <si>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</si>
  <si>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</si>
  <si>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</si>
  <si>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</si>
  <si>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</si>
  <si>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</si>
  <si>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</si>
  <si>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</si>
  <si>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</si>
  <si>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</si>
  <si>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</si>
  <si>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</si>
  <si>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</si>
  <si>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</si>
  <si>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</si>
  <si>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</si>
  <si>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</si>
  <si>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</si>
  <si>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</si>
  <si>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</si>
  <si>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</si>
  <si>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</si>
  <si>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</si>
  <si>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</si>
  <si>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</si>
  <si>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</si>
  <si>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</si>
  <si>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</si>
  <si>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</si>
  <si>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</si>
  <si>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</si>
  <si>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</si>
  <si>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</si>
  <si>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</si>
  <si>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</si>
  <si>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</si>
  <si>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</si>
  <si>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</si>
  <si>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</si>
  <si>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</si>
  <si>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</si>
  <si>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</si>
  <si>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</si>
  <si>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</si>
  <si>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</si>
  <si>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</si>
  <si>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</si>
  <si>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</si>
  <si>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</si>
  <si>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</si>
  <si>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</si>
  <si>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</si>
  <si>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</si>
  <si>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</si>
  <si>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</si>
  <si>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</si>
  <si>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</si>
  <si>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</si>
  <si>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</si>
  <si>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</si>
  <si>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</si>
  <si>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</si>
  <si>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</si>
  <si>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</si>
  <si>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</si>
  <si>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</si>
  <si>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</si>
  <si>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</si>
  <si>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</si>
  <si>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</si>
  <si>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</si>
  <si>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</si>
  <si>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</si>
  <si>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</si>
  <si>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</si>
  <si>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</si>
  <si>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</si>
  <si>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</si>
  <si>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</si>
  <si>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</si>
  <si>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</si>
  <si>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</si>
  <si>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</si>
  <si>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</si>
  <si>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</si>
  <si>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</si>
  <si>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</si>
  <si>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</si>
  <si>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</si>
  <si>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</si>
  <si>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</si>
  <si>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</si>
  <si>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</si>
  <si>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</si>
  <si>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</si>
  <si>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</si>
  <si>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</si>
  <si>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</si>
  <si>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</si>
  <si>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</si>
  <si>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</si>
  <si>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</si>
  <si>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</si>
  <si>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</si>
  <si>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</si>
  <si>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</si>
  <si>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</si>
  <si>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</si>
  <si>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</si>
  <si>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</si>
  <si>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</si>
  <si>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</si>
  <si>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</si>
  <si>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</si>
  <si>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</si>
  <si>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</si>
  <si>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</si>
  <si>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</si>
  <si>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</si>
  <si>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</si>
  <si>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</si>
  <si>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</si>
  <si>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</si>
  <si>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</si>
  <si>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</si>
  <si>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</si>
  <si>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</si>
  <si>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</si>
  <si>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</si>
  <si>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</si>
  <si>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</si>
  <si>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</si>
  <si>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</si>
  <si>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</si>
  <si>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</si>
  <si>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</si>
  <si>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</si>
  <si>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</si>
  <si>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</si>
  <si>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</si>
  <si>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</si>
  <si>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</si>
  <si>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</si>
  <si>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</si>
  <si>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</si>
  <si>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</si>
  <si>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</si>
  <si>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</si>
  <si>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</si>
  <si>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</si>
  <si>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</si>
  <si>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</si>
  <si>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</si>
  <si>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</si>
  <si>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</si>
  <si>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</si>
  <si>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</si>
  <si>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</si>
  <si>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</si>
  <si>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</si>
  <si>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</si>
  <si>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</si>
  <si>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</si>
  <si>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</si>
  <si>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</si>
  <si>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</si>
  <si>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</si>
  <si>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</si>
  <si>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</si>
  <si>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</si>
  <si>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</si>
  <si>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</si>
  <si>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</si>
  <si>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</si>
  <si>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</si>
  <si>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</si>
  <si>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</si>
  <si>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</si>
  <si>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</si>
  <si>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</si>
  <si>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</si>
  <si>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</si>
  <si>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</si>
  <si>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</si>
  <si>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</si>
  <si>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</si>
  <si>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</si>
  <si>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</si>
  <si>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</si>
  <si>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</si>
  <si>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</si>
  <si>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</si>
  <si>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</si>
  <si>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</si>
  <si>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</si>
  <si>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</si>
  <si>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</si>
  <si>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</si>
  <si>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</si>
  <si>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</si>
  <si>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</si>
  <si>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</si>
  <si>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</si>
  <si>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</si>
  <si>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</si>
  <si>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</si>
  <si>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</si>
  <si>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</si>
  <si>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</si>
  <si>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</si>
  <si>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</si>
  <si>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</si>
  <si>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</si>
  <si>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</si>
  <si>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</si>
  <si>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</si>
  <si>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</si>
  <si>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</si>
  <si>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</si>
  <si>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</si>
  <si>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</si>
  <si>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</si>
  <si>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</si>
  <si>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</si>
  <si>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</si>
  <si>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</si>
  <si>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</si>
  <si>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</si>
  <si>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</si>
  <si>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</si>
  <si>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</si>
  <si>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</si>
  <si>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</si>
  <si>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</si>
  <si>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</si>
  <si>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</si>
  <si>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</si>
  <si>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</si>
  <si>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</si>
  <si>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</si>
  <si>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</si>
  <si>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</si>
  <si>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</si>
  <si>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</si>
  <si>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</si>
  <si>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</si>
  <si>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</si>
  <si>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</si>
  <si>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</si>
  <si>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</si>
  <si>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</si>
  <si>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</si>
  <si>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</si>
  <si>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</si>
  <si>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</si>
  <si>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</si>
  <si>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</si>
  <si>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</si>
  <si>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</si>
  <si>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</si>
  <si>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</si>
  <si>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</si>
  <si>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</si>
  <si>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</si>
  <si>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</si>
  <si>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</si>
  <si>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</si>
  <si>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</si>
  <si>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</si>
  <si>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</si>
  <si>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</si>
  <si>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</si>
  <si>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</si>
  <si>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</si>
  <si>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</si>
  <si>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</si>
  <si>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</si>
  <si>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</si>
  <si>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</si>
  <si>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</si>
  <si>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</si>
  <si>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</si>
  <si>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</si>
  <si>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</si>
  <si>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</si>
  <si>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</si>
  <si>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</si>
  <si>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</si>
  <si>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</si>
  <si>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</si>
  <si>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</si>
  <si>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</si>
  <si>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</si>
  <si>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</si>
  <si>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</si>
  <si>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</si>
  <si>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</si>
  <si>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</si>
  <si>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</si>
  <si>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</si>
  <si>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</si>
  <si>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</si>
  <si>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</si>
  <si>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</si>
  <si>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</si>
  <si>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</si>
  <si>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</si>
  <si>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</si>
  <si>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</si>
  <si>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</si>
  <si>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</si>
  <si>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</si>
  <si>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</si>
  <si>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</si>
  <si>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</si>
  <si>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</si>
  <si>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</si>
  <si>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</si>
  <si>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</si>
  <si>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</si>
  <si>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</si>
  <si>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</si>
  <si>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</si>
  <si>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</si>
  <si>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</si>
  <si>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</si>
  <si>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</si>
  <si>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</si>
  <si>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</si>
  <si>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</si>
  <si>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</si>
  <si>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</si>
  <si>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</si>
  <si>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</si>
  <si>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</si>
  <si>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</si>
  <si>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</si>
  <si>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</si>
  <si>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</si>
  <si>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</si>
  <si>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</si>
  <si>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</si>
  <si>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</si>
  <si>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</si>
  <si>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</si>
  <si>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</si>
  <si>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</si>
  <si>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</si>
  <si>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</si>
  <si>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</si>
  <si>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</si>
  <si>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</si>
  <si>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</si>
  <si>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</si>
  <si>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</si>
  <si>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</si>
  <si>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</si>
  <si>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</si>
  <si>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</si>
  <si>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</si>
  <si>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</si>
  <si>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</si>
  <si>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</si>
  <si>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</si>
  <si>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</si>
  <si>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</si>
  <si>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</si>
  <si>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</si>
  <si>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</si>
  <si>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</si>
  <si>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</si>
  <si>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</si>
  <si>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</si>
  <si>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</si>
  <si>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</si>
  <si>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</si>
  <si>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</si>
  <si>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</si>
  <si>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</si>
  <si>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</si>
  <si>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</si>
  <si>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</si>
  <si>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</si>
  <si>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</si>
  <si>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</si>
  <si>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</si>
  <si>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</si>
  <si>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</si>
  <si>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</si>
  <si>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</si>
  <si>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</si>
  <si>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</si>
  <si>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</si>
  <si>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</si>
  <si>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</si>
  <si>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</si>
  <si>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</si>
  <si>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</si>
  <si>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</si>
  <si>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</si>
  <si>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</si>
  <si>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</si>
  <si>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</si>
  <si>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</si>
  <si>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</si>
  <si>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</si>
  <si>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</si>
  <si>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</si>
  <si>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</si>
  <si>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</si>
  <si>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</si>
  <si>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</si>
  <si>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</si>
  <si>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</si>
  <si>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</si>
  <si>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</si>
  <si>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</si>
  <si>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</si>
  <si>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</si>
  <si>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</si>
  <si>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</si>
  <si>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</si>
  <si>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</si>
  <si>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</si>
  <si>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</si>
  <si>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</si>
  <si>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</si>
  <si>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</si>
  <si>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</si>
  <si>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</si>
  <si>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</si>
  <si>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</si>
  <si>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</si>
  <si>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</si>
  <si>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</si>
  <si>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</si>
  <si>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</si>
  <si>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</si>
  <si>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</si>
  <si>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</si>
  <si>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</si>
  <si>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</si>
  <si>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</si>
  <si>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</si>
  <si>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</si>
  <si>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</si>
  <si>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</si>
  <si>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</si>
  <si>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</si>
  <si>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</si>
  <si>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</si>
  <si>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</si>
  <si>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</si>
  <si>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</si>
  <si>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</si>
  <si>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</si>
  <si>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</si>
  <si>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</si>
  <si>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</si>
  <si>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</si>
  <si>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</si>
  <si>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</si>
  <si>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</si>
  <si>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</si>
  <si>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</si>
  <si>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</si>
  <si>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</si>
  <si>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</si>
  <si>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</si>
  <si>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</si>
  <si>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</si>
  <si>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</si>
  <si>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</si>
  <si>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</si>
  <si>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</si>
  <si>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</si>
  <si>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</si>
  <si>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</si>
  <si>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</si>
  <si>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</si>
  <si>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</si>
  <si>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</si>
  <si>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</si>
  <si>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</si>
  <si>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</si>
  <si>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</si>
  <si>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</si>
  <si>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</si>
  <si>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</si>
  <si>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</si>
  <si>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</si>
  <si>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</si>
  <si>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</si>
  <si>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</si>
  <si>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</si>
  <si>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</si>
  <si>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</si>
  <si>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</si>
  <si>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</si>
  <si>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</si>
  <si>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</si>
  <si>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</si>
  <si>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</si>
  <si>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</si>
  <si>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</si>
  <si>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</si>
  <si>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</si>
  <si>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</si>
  <si>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</si>
  <si>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</si>
  <si>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</si>
  <si>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</si>
  <si>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</si>
  <si>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</si>
  <si>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</si>
  <si>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</si>
  <si>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</si>
  <si>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</si>
  <si>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</si>
  <si>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</si>
  <si>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</si>
  <si>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</si>
  <si>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</si>
  <si>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</si>
  <si>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</si>
  <si>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</si>
  <si>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</si>
  <si>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</si>
  <si>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</si>
  <si>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</si>
  <si>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</si>
  <si>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</si>
  <si>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</si>
  <si>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</si>
  <si>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</si>
  <si>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</si>
  <si>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</si>
  <si>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</si>
  <si>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</si>
  <si>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</si>
  <si>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</si>
  <si>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</si>
  <si>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</si>
  <si>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</si>
  <si>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</si>
  <si>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</si>
  <si>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</si>
  <si>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</si>
  <si>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</si>
  <si>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</si>
  <si>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</si>
  <si>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</si>
  <si>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</si>
  <si>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</si>
  <si>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</si>
  <si>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</si>
  <si>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</si>
  <si>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</si>
  <si>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</si>
  <si>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</si>
  <si>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</si>
  <si>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</si>
  <si>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</si>
  <si>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</si>
  <si>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</si>
  <si>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</si>
  <si>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</si>
  <si>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</si>
  <si>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</si>
  <si>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</si>
  <si>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</si>
  <si>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</si>
  <si>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</si>
  <si>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</si>
  <si>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</si>
  <si>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</si>
  <si>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</si>
  <si>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</si>
  <si>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</si>
  <si>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</si>
  <si>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</si>
  <si>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</si>
  <si>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</si>
  <si>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</si>
  <si>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</si>
  <si>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</si>
  <si>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</si>
  <si>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</si>
  <si>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</si>
  <si>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</si>
  <si>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</si>
  <si>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</si>
  <si>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</si>
  <si>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</si>
  <si>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</si>
  <si>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</si>
  <si>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</si>
  <si>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</si>
  <si>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</si>
  <si>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</si>
  <si>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</si>
  <si>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</si>
  <si>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</si>
  <si>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</si>
  <si>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</si>
  <si>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</si>
  <si>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</si>
  <si>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</si>
  <si>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</si>
  <si>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</si>
  <si>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</si>
  <si>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</si>
  <si>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</si>
  <si>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</si>
  <si>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</si>
  <si>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</si>
  <si>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</si>
  <si>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</si>
  <si>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</si>
  <si>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</si>
  <si>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</si>
  <si>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</si>
  <si>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</si>
  <si>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</si>
  <si>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</si>
  <si>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</si>
  <si>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</si>
  <si>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</si>
  <si>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</si>
  <si>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</si>
  <si>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</si>
  <si>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</si>
  <si>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</si>
  <si>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</si>
  <si>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</si>
  <si>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</si>
  <si>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</si>
  <si>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</si>
  <si>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</si>
  <si>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</si>
  <si>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</si>
  <si>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</si>
  <si>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</si>
  <si>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</si>
  <si>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</si>
  <si>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</si>
  <si>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</si>
  <si>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</si>
  <si>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</si>
  <si>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</si>
  <si>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</si>
  <si>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</si>
  <si>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</si>
  <si>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</si>
  <si>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</si>
  <si>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</si>
  <si>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</si>
  <si>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</si>
  <si>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</si>
  <si>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</si>
  <si>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</si>
  <si>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</si>
  <si>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</si>
  <si>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</si>
  <si>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</si>
  <si>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</si>
  <si>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</si>
  <si>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</si>
  <si>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</si>
  <si>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</si>
  <si>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</si>
  <si>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</si>
  <si>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</si>
  <si>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</si>
  <si>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</si>
  <si>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</si>
  <si>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</si>
  <si>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</si>
  <si>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</si>
  <si>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</si>
  <si>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</si>
  <si>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</si>
  <si>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</si>
  <si>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</si>
  <si>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</si>
  <si>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</si>
  <si>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</si>
  <si>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</si>
  <si>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</si>
  <si>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</si>
  <si>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</si>
  <si>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</si>
  <si>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</si>
  <si>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</si>
  <si>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</si>
  <si>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</si>
  <si>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</si>
  <si>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</si>
  <si>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</si>
  <si>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</si>
  <si>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</si>
  <si>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</si>
  <si>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</si>
  <si>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</si>
  <si>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</si>
  <si>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</si>
  <si>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</si>
  <si>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</si>
  <si>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</si>
  <si>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</si>
  <si>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</si>
  <si>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</si>
  <si>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</si>
  <si>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</si>
  <si>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</si>
  <si>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</si>
  <si>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</si>
  <si>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</si>
  <si>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</si>
  <si>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</si>
  <si>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</si>
  <si>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</si>
  <si>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</si>
  <si>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</si>
  <si>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</si>
  <si>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</si>
  <si>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</si>
  <si>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</si>
  <si>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</si>
  <si>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</si>
  <si>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</si>
  <si>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</si>
  <si>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</si>
  <si>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</si>
  <si>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</si>
  <si>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</si>
  <si>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</si>
  <si>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</si>
  <si>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</si>
  <si>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</si>
  <si>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</si>
  <si>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</si>
  <si>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</si>
  <si>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</si>
  <si>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</si>
  <si>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</si>
  <si>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</si>
  <si>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</si>
  <si>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</si>
  <si>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</si>
  <si>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</si>
  <si>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</si>
  <si>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</si>
  <si>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</si>
  <si>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</si>
  <si>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</si>
  <si>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</si>
  <si>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</si>
  <si>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</si>
  <si>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</si>
  <si>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</si>
  <si>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</si>
  <si>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</si>
  <si>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</si>
  <si>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</si>
  <si>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</si>
  <si>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</si>
  <si>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</si>
  <si>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</si>
  <si>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</si>
  <si>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</si>
  <si>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</si>
  <si>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</si>
  <si>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</si>
  <si>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</si>
  <si>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</si>
  <si>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</si>
  <si>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</si>
  <si>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</si>
  <si>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</si>
  <si>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</si>
  <si>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</si>
  <si>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</si>
  <si>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</si>
  <si>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</si>
  <si>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</si>
  <si>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</si>
  <si>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</si>
  <si>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</si>
  <si>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</si>
  <si>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</si>
  <si>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</si>
  <si>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</si>
  <si>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</si>
  <si>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</si>
  <si>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</si>
  <si>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</si>
  <si>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</si>
  <si>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</si>
  <si>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</si>
  <si>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</si>
  <si>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</si>
  <si>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</si>
  <si>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</si>
  <si>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</si>
  <si>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</si>
  <si>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</si>
  <si>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</si>
  <si>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</si>
  <si>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</si>
  <si>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</si>
  <si>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</si>
  <si>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</si>
  <si>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</si>
  <si>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</si>
  <si>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</si>
  <si>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</si>
  <si>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</si>
  <si>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</si>
  <si>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</si>
  <si>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</si>
  <si>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</si>
  <si>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</si>
  <si>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</si>
  <si>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</si>
  <si>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</si>
  <si>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</si>
  <si>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</si>
  <si>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</si>
  <si>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</si>
  <si>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</si>
  <si>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</si>
  <si>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</si>
  <si>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</si>
  <si>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</si>
  <si>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</si>
  <si>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</si>
  <si>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</si>
  <si>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</si>
  <si>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</si>
  <si>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</si>
  <si>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</si>
  <si>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</si>
  <si>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</si>
  <si>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</si>
  <si>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</si>
  <si>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</si>
  <si>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</si>
  <si>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</si>
  <si>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</si>
  <si>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</si>
  <si>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</si>
  <si>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</si>
  <si>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</si>
  <si>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</si>
  <si>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</si>
  <si>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</si>
  <si>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</si>
  <si>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</si>
  <si>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</si>
  <si>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</si>
  <si>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</si>
  <si>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</si>
  <si>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</si>
  <si>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</si>
  <si>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</si>
  <si>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</si>
  <si>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</si>
  <si>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</si>
  <si>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</si>
  <si>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</si>
  <si>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</si>
  <si>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</si>
  <si>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</si>
  <si>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</si>
  <si>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</si>
  <si>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</si>
  <si>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</si>
  <si>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</si>
  <si>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</si>
  <si>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</si>
  <si>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</si>
  <si>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</si>
  <si>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</si>
  <si>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</si>
  <si>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</si>
  <si>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</si>
  <si>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</si>
  <si>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</si>
  <si>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</si>
  <si>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</si>
  <si>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</si>
  <si>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</si>
  <si>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</si>
  <si>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</si>
  <si>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</si>
  <si>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</si>
  <si>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</si>
  <si>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</si>
  <si>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</si>
  <si>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</si>
  <si>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</si>
  <si>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</si>
  <si>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</si>
  <si>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</si>
  <si>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</si>
  <si>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</si>
  <si>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</si>
  <si>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</si>
  <si>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</si>
  <si>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</si>
  <si>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</si>
  <si>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</si>
  <si>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</si>
  <si>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</si>
  <si>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</si>
  <si>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</si>
  <si>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</si>
  <si>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</si>
  <si>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</si>
  <si>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</si>
  <si>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</si>
  <si>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</si>
  <si>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</si>
  <si>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</si>
  <si>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</si>
  <si>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</si>
  <si>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</si>
  <si>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</si>
  <si>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</si>
  <si>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</si>
  <si>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</si>
  <si>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</si>
  <si>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</si>
  <si>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</si>
  <si>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</si>
  <si>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</si>
  <si>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</si>
  <si>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</si>
  <si>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</si>
  <si>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</si>
  <si>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</si>
  <si>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</si>
  <si>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</si>
  <si>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</si>
  <si>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</si>
  <si>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</si>
  <si>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</si>
  <si>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</si>
  <si>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</si>
  <si>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</si>
  <si>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</si>
  <si>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</si>
  <si>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</si>
  <si>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</si>
  <si>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</si>
  <si>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</si>
  <si>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</si>
  <si>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</si>
  <si>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</si>
  <si>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</si>
  <si>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</si>
  <si>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</si>
  <si>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</si>
  <si>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</si>
  <si>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</si>
  <si>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</si>
  <si>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</si>
  <si>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</si>
  <si>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</si>
  <si>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</si>
  <si>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</si>
  <si>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</si>
  <si>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</si>
  <si>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</si>
  <si>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</si>
  <si>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</si>
  <si>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</si>
  <si>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</si>
  <si>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</si>
  <si>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</si>
  <si>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</si>
  <si>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</si>
  <si>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</si>
  <si>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</si>
  <si>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</si>
  <si>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</si>
  <si>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</si>
  <si>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</si>
  <si>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</si>
  <si>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</si>
  <si>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</si>
  <si>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</si>
  <si>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</si>
  <si>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</si>
  <si>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</si>
  <si>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</si>
  <si>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</si>
  <si>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</si>
  <si>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</si>
  <si>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</si>
  <si>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</si>
  <si>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</si>
  <si>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</si>
  <si>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</si>
  <si>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</si>
  <si>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</si>
  <si>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</si>
  <si>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</si>
  <si>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</si>
  <si>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</si>
  <si>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</si>
  <si>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</si>
  <si>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</si>
  <si>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</si>
  <si>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</si>
  <si>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</si>
  <si>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</si>
  <si>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</si>
  <si>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</si>
  <si>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</si>
  <si>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</si>
  <si>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</si>
  <si>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</si>
  <si>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</si>
  <si>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</si>
  <si>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</si>
  <si>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</si>
  <si>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</si>
  <si>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</si>
  <si>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</si>
  <si>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</si>
  <si>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</si>
  <si>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</si>
  <si>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</si>
  <si>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</si>
  <si>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</si>
  <si>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</si>
  <si>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</si>
  <si>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</si>
  <si>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</si>
  <si>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</si>
  <si>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</si>
  <si>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</si>
  <si>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</si>
  <si>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</si>
  <si>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</si>
  <si>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</si>
  <si>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</si>
  <si>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</si>
  <si>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</si>
  <si>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</si>
  <si>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</si>
  <si>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</si>
  <si>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</si>
  <si>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</si>
  <si>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</si>
  <si>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</si>
  <si>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</si>
  <si>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</si>
  <si>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</si>
  <si>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</si>
  <si>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</si>
  <si>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</si>
  <si>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</si>
  <si>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</si>
  <si>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</si>
  <si>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</si>
  <si>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</si>
  <si>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</si>
  <si>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</si>
  <si>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</si>
  <si>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</si>
  <si>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</si>
  <si>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</si>
  <si>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</si>
  <si>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</si>
  <si>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</si>
  <si>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</si>
  <si>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</si>
  <si>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</si>
  <si>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</si>
  <si>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</si>
  <si>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</si>
  <si>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</si>
  <si>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</si>
  <si>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</si>
  <si>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</si>
  <si>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</si>
  <si>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</si>
  <si>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</si>
  <si>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</si>
  <si>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</si>
  <si>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</si>
  <si>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</si>
  <si>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</si>
  <si>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</si>
  <si>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</si>
  <si>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</si>
  <si>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</si>
  <si>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</si>
  <si>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</si>
  <si>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</si>
  <si>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</si>
  <si>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</si>
  <si>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</si>
  <si>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</si>
  <si>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</si>
  <si>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</si>
  <si>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</si>
  <si>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</si>
  <si>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</si>
  <si>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</si>
  <si>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</si>
  <si>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</si>
  <si>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</si>
  <si>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</si>
  <si>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</si>
  <si>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</si>
  <si>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</si>
  <si>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</si>
  <si>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</si>
  <si>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</si>
  <si>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</si>
  <si>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</si>
  <si>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</si>
  <si>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</si>
  <si>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</si>
  <si>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</si>
  <si>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</si>
  <si>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</si>
  <si>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</si>
  <si>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</si>
  <si>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</si>
  <si>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</si>
  <si>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</si>
  <si>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</si>
  <si>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</si>
  <si>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</si>
  <si>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</si>
  <si>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</si>
  <si>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</si>
  <si>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</si>
  <si>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</si>
  <si>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</si>
  <si>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</si>
  <si>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</si>
  <si>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</si>
  <si>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</si>
  <si>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</si>
  <si>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</si>
  <si>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</si>
  <si>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</si>
  <si>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</si>
  <si>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</si>
  <si>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</si>
  <si>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</si>
  <si>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</si>
  <si>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</si>
  <si>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</si>
  <si>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</si>
  <si>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</si>
  <si>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</si>
  <si>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</si>
  <si>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</si>
  <si>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</si>
  <si>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</si>
  <si>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</si>
  <si>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</si>
  <si>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</si>
  <si>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</si>
  <si>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</si>
  <si>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</si>
  <si>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</si>
  <si>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</si>
  <si>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</si>
  <si>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</si>
  <si>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</si>
  <si>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</si>
  <si>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</si>
  <si>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</si>
  <si>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</si>
  <si>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</si>
  <si>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</si>
  <si>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</si>
  <si>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</si>
  <si>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</si>
  <si>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</si>
  <si>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</si>
  <si>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</si>
  <si>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</si>
  <si>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</si>
  <si>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</si>
  <si>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</si>
  <si>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</si>
  <si>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</si>
  <si>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</si>
  <si>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</si>
  <si>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</si>
  <si>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</si>
  <si>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</si>
  <si>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</si>
  <si>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</si>
  <si>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</si>
  <si>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</si>
  <si>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</si>
  <si>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</si>
  <si>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</si>
  <si>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</si>
  <si>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</si>
  <si>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</si>
  <si>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</si>
  <si>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</si>
  <si>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</si>
  <si>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</si>
  <si>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</si>
  <si>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</si>
  <si>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</si>
  <si>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</si>
  <si>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</si>
  <si>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</si>
  <si>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</si>
  <si>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</si>
  <si>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</si>
  <si>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</si>
  <si>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</si>
  <si>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</si>
  <si>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</si>
  <si>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</si>
  <si>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</si>
  <si>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</si>
  <si>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</si>
  <si>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</si>
  <si>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</si>
  <si>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</si>
  <si>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</si>
  <si>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</si>
  <si>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</si>
  <si>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</si>
  <si>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</si>
  <si>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</si>
  <si>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</si>
  <si>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</si>
  <si>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</si>
  <si>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</si>
  <si>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</si>
  <si>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</si>
  <si>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</si>
  <si>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</si>
  <si>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</si>
  <si>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</si>
  <si>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</si>
  <si>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</si>
  <si>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</si>
  <si>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</si>
  <si>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</si>
  <si>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</si>
  <si>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</si>
  <si>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</si>
  <si>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</si>
  <si>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</si>
  <si>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</si>
  <si>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</si>
  <si>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</si>
  <si>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</si>
  <si>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</si>
  <si>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</si>
  <si>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</si>
  <si>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</si>
  <si>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</si>
  <si>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</si>
  <si>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</si>
  <si>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</si>
  <si>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</si>
  <si>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</si>
  <si>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</si>
  <si>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</si>
  <si>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</si>
  <si>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</si>
  <si>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</si>
  <si>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</si>
  <si>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</si>
  <si>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</si>
  <si>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</si>
  <si>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</si>
  <si>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</si>
  <si>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</si>
  <si>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</si>
  <si>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</si>
  <si>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</si>
  <si>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</si>
  <si>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</si>
  <si>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</si>
  <si>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</si>
  <si>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</si>
  <si>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</si>
  <si>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</si>
  <si>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</si>
  <si>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</si>
  <si>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</si>
  <si>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</si>
  <si>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</si>
  <si>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</si>
  <si>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</si>
  <si>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</si>
  <si>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</si>
  <si>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</si>
  <si>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</si>
  <si>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</si>
  <si>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</si>
  <si>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</si>
  <si>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</si>
  <si>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</si>
  <si>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</si>
  <si>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</si>
  <si>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</si>
  <si>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</si>
  <si>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</si>
  <si>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</si>
  <si>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</si>
  <si>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</si>
  <si>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</si>
  <si>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</si>
  <si>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</si>
  <si>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</si>
  <si>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</si>
  <si>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</si>
  <si>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</si>
  <si>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</si>
  <si>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</si>
  <si>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</si>
  <si>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</si>
  <si>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</si>
  <si>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</si>
  <si>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</si>
  <si>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</si>
  <si>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</si>
  <si>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</si>
  <si>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</si>
  <si>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</si>
  <si>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</si>
  <si>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</si>
  <si>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</si>
  <si>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</si>
  <si>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</si>
  <si>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</si>
  <si>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</si>
  <si>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</si>
  <si>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</si>
  <si>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</si>
  <si>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</si>
  <si>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</si>
  <si>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</si>
  <si>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</si>
  <si>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</si>
  <si>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</si>
  <si>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</si>
  <si>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</si>
  <si>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</si>
  <si>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</si>
  <si>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</si>
  <si>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</si>
  <si>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</si>
  <si>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</si>
  <si>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</si>
  <si>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</si>
  <si>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</si>
  <si>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</si>
  <si>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</si>
  <si>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</si>
  <si>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</si>
  <si>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</si>
  <si>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</si>
  <si>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</si>
  <si>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</si>
  <si>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</si>
  <si>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</si>
  <si>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</si>
  <si>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</si>
  <si>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</si>
  <si>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</si>
  <si>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</si>
  <si>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</si>
  <si>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</si>
  <si>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</si>
  <si>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</si>
  <si>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</si>
  <si>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</si>
  <si>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</si>
  <si>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</si>
  <si>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</si>
  <si>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</si>
  <si>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</si>
  <si>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</si>
  <si>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</si>
  <si>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</si>
  <si>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</si>
  <si>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</si>
  <si>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</si>
  <si>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</si>
  <si>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</si>
  <si>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</si>
  <si>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</si>
  <si>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</si>
  <si>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</si>
  <si>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</si>
  <si>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</si>
  <si>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</si>
  <si>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</si>
  <si>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</si>
  <si>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</si>
  <si>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</si>
  <si>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</si>
  <si>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</si>
  <si>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</si>
  <si>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</si>
  <si>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</si>
  <si>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</si>
  <si>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</si>
  <si>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</si>
  <si>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</si>
  <si>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</si>
  <si>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</si>
  <si>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</si>
  <si>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</si>
  <si>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</si>
  <si>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</si>
  <si>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</si>
  <si>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</si>
  <si>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</si>
  <si>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</si>
  <si>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</si>
  <si>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</si>
  <si>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</si>
  <si>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</si>
  <si>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</si>
  <si>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</si>
  <si>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</si>
  <si>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</si>
  <si>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</si>
  <si>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</si>
  <si>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</si>
  <si>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</si>
  <si>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</si>
  <si>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</si>
  <si>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</si>
  <si>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</si>
  <si>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</si>
  <si>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</si>
  <si>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</si>
  <si>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</si>
  <si>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</si>
  <si>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</si>
  <si>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</si>
  <si>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</si>
  <si>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</si>
  <si>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</si>
  <si>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</si>
  <si>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</si>
  <si>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</si>
  <si>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</si>
  <si>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</si>
  <si>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</si>
  <si>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</si>
  <si>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</si>
  <si>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</si>
  <si>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</si>
  <si>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</si>
  <si>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</si>
  <si>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</si>
  <si>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</si>
  <si>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</si>
  <si>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</si>
  <si>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</si>
  <si>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</si>
  <si>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</si>
  <si>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</si>
  <si>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</si>
  <si>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</si>
  <si>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</si>
  <si>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</si>
  <si>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</si>
  <si>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</si>
  <si>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</si>
  <si>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</si>
  <si>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</si>
  <si>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</si>
  <si>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</si>
  <si>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</si>
  <si>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</si>
  <si>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</si>
  <si>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</si>
  <si>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</si>
  <si>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</si>
  <si>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</si>
  <si>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</si>
  <si>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</si>
  <si>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</si>
  <si>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</si>
  <si>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</si>
  <si>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</si>
  <si>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</si>
  <si>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</si>
  <si>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</si>
  <si>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</si>
  <si>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</si>
  <si>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</si>
  <si>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</si>
  <si>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</si>
  <si>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</si>
  <si>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</si>
  <si>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</si>
  <si>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</si>
  <si>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</si>
  <si>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</si>
  <si>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</si>
  <si>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</si>
  <si>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</si>
  <si>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</si>
  <si>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</si>
  <si>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</si>
  <si>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</si>
  <si>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</si>
  <si>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</si>
  <si>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</si>
  <si>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</si>
  <si>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</si>
  <si>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</si>
  <si>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</si>
  <si>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</si>
  <si>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</si>
  <si>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</si>
  <si>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</si>
  <si>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</si>
  <si>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</si>
  <si>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</si>
  <si>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</si>
  <si>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</si>
  <si>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</si>
  <si>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</si>
  <si>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</si>
  <si>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</si>
  <si>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</si>
  <si>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</si>
  <si>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</si>
  <si>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</si>
  <si>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</si>
  <si>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</si>
  <si>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</si>
  <si>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</si>
  <si>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</si>
  <si>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</si>
  <si>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</si>
  <si>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</si>
  <si>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</si>
  <si>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</si>
  <si>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</si>
  <si>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</si>
  <si>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</si>
  <si>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</si>
  <si>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</si>
  <si>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</si>
  <si>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</si>
  <si>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</si>
  <si>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</si>
  <si>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</si>
  <si>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</si>
  <si>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</si>
  <si>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</si>
  <si>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</si>
  <si>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</si>
  <si>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</si>
  <si>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</si>
  <si>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</si>
  <si>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</si>
  <si>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</si>
  <si>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</si>
  <si>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</si>
  <si>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</si>
  <si>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</si>
  <si>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</si>
  <si>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</si>
  <si>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</si>
  <si>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</si>
  <si>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</si>
  <si>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</si>
  <si>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</si>
  <si>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</si>
  <si>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</si>
  <si>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</si>
  <si>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</si>
  <si>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</si>
  <si>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</si>
  <si>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</si>
  <si>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</si>
  <si>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</si>
  <si>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</si>
  <si>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</si>
  <si>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</si>
  <si>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</si>
  <si>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</si>
  <si>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</si>
  <si>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</si>
  <si>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</si>
  <si>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</si>
  <si>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</si>
  <si>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</si>
  <si>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</si>
  <si>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</si>
  <si>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</si>
  <si>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</si>
  <si>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</si>
  <si>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</si>
  <si>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</si>
  <si>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</si>
  <si>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</si>
  <si>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</si>
  <si>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</si>
  <si>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</si>
  <si>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</si>
  <si>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</si>
  <si>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</si>
  <si>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</si>
  <si>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</si>
  <si>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</si>
  <si>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</si>
  <si>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</si>
  <si>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</si>
  <si>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</si>
  <si>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</si>
  <si>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</si>
  <si>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</si>
  <si>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</si>
  <si>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</si>
  <si>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</si>
  <si>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</si>
  <si>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</si>
  <si>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</si>
  <si>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</si>
  <si>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</si>
  <si>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</si>
  <si>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</si>
  <si>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</si>
  <si>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</si>
  <si>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</si>
  <si>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</si>
  <si>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</si>
  <si>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</si>
  <si>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</si>
  <si>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</si>
  <si>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</si>
  <si>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</si>
  <si>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</si>
  <si>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</si>
  <si>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</si>
  <si>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</si>
  <si>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</si>
  <si>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</si>
  <si>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</si>
  <si>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</si>
  <si>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</si>
  <si>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</si>
  <si>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</si>
  <si>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</si>
  <si>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</si>
  <si>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</si>
  <si>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</si>
  <si>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</si>
  <si>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</si>
  <si>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</si>
  <si>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</si>
  <si>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</si>
  <si>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</si>
  <si>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</si>
  <si>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</si>
  <si>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</si>
  <si>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</si>
  <si>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</si>
  <si>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</si>
  <si>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</si>
  <si>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</si>
  <si>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</si>
  <si>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</si>
  <si>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</si>
  <si>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</si>
  <si>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</si>
  <si>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</si>
  <si>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</si>
  <si>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</si>
  <si>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</si>
  <si>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</si>
  <si>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</si>
  <si>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</si>
  <si>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</si>
  <si>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</si>
  <si>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</si>
  <si>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</si>
  <si>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</si>
  <si>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</si>
  <si>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</si>
  <si>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</si>
  <si>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</si>
  <si>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</si>
  <si>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</si>
  <si>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</si>
  <si>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</si>
  <si>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</si>
  <si>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</si>
  <si>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</si>
  <si>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</si>
  <si>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</si>
  <si>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</si>
  <si>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</si>
  <si>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</si>
  <si>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</si>
  <si>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</si>
  <si>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</si>
  <si>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</si>
  <si>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</si>
  <si>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</si>
  <si>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</si>
  <si>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</si>
  <si>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</si>
  <si>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</si>
  <si>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</si>
  <si>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</si>
  <si>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</si>
  <si>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</si>
  <si>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</si>
  <si>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</si>
  <si>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</si>
  <si>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</si>
  <si>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</si>
  <si>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</si>
  <si>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</si>
  <si>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</si>
  <si>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</si>
  <si>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</si>
  <si>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</si>
  <si>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</si>
  <si>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</si>
  <si>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</si>
  <si>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</si>
  <si>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</si>
  <si>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</si>
  <si>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</si>
  <si>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</si>
  <si>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</si>
  <si>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</si>
  <si>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</si>
  <si>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</si>
  <si>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</si>
  <si>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</si>
  <si>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</si>
  <si>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</si>
  <si>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</si>
  <si>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</si>
  <si>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</si>
  <si>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</si>
  <si>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</si>
  <si>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</si>
  <si>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</si>
  <si>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</si>
  <si>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</si>
  <si>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</si>
  <si>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</si>
  <si>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</si>
  <si>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</si>
  <si>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</si>
  <si>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</si>
  <si>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</si>
  <si>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</si>
  <si>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</si>
  <si>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</si>
  <si>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</si>
  <si>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</si>
  <si>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</si>
  <si>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</si>
  <si>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</si>
  <si>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</si>
  <si>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</si>
  <si>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</si>
  <si>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</si>
  <si>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</si>
  <si>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</si>
  <si>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</si>
  <si>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</si>
  <si>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</si>
  <si>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</si>
  <si>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</si>
  <si>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</si>
  <si>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</si>
  <si>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</si>
  <si>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</si>
  <si>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</si>
  <si>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</si>
  <si>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</si>
  <si>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</si>
  <si>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</si>
  <si>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</si>
  <si>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</si>
  <si>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</si>
  <si>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</si>
  <si>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</si>
  <si>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</si>
  <si>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</si>
  <si>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</si>
  <si>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</si>
  <si>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</si>
  <si>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</si>
  <si>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</si>
  <si>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</si>
  <si>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</si>
  <si>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</si>
  <si>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</si>
  <si>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</si>
  <si>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</si>
  <si>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</si>
  <si>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</si>
  <si>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</si>
  <si>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</si>
  <si>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</si>
  <si>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</si>
  <si>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</si>
  <si>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</si>
  <si>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</si>
  <si>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</si>
  <si>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</si>
  <si>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</si>
  <si>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</si>
  <si>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</si>
  <si>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</si>
  <si>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</si>
  <si>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</si>
  <si>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</si>
  <si>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</si>
  <si>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</si>
  <si>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</si>
  <si>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</si>
  <si>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</si>
  <si>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</si>
  <si>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</si>
  <si>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</si>
  <si>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</si>
  <si>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</si>
  <si>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</si>
  <si>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</si>
  <si>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</si>
  <si>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</si>
  <si>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</si>
  <si>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</si>
  <si>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</si>
  <si>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</si>
  <si>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</si>
  <si>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</si>
  <si>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</si>
  <si>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</si>
  <si>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</si>
  <si>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</si>
  <si>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</si>
  <si>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</si>
  <si>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</si>
  <si>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</si>
  <si>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</si>
  <si>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</si>
  <si>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</si>
  <si>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</si>
  <si>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</si>
  <si>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</si>
  <si>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</si>
  <si>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</si>
  <si>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</si>
  <si>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</si>
  <si>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</si>
  <si>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</si>
  <si>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</si>
  <si>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</si>
  <si>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</si>
  <si>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</si>
  <si>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</si>
  <si>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</si>
  <si>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</si>
  <si>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</si>
  <si>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</si>
  <si>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</si>
  <si>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</si>
  <si>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</si>
  <si>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</si>
  <si>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</si>
  <si>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</si>
  <si>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</si>
  <si>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</si>
  <si>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</si>
  <si>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</si>
  <si>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</si>
  <si>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</si>
  <si>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</si>
  <si>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</si>
  <si>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</si>
  <si>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</si>
  <si>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</si>
  <si>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</si>
  <si>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</si>
  <si>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</si>
  <si>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</si>
  <si>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</si>
  <si>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</si>
  <si>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</si>
  <si>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</si>
  <si>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</si>
  <si>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</si>
  <si>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</si>
  <si>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</si>
  <si>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</si>
  <si>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</si>
  <si>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</si>
  <si>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</si>
  <si>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</si>
  <si>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</si>
  <si>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</si>
  <si>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</si>
  <si>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</si>
  <si>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</si>
  <si>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</si>
  <si>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</si>
  <si>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</si>
  <si>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</si>
  <si>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</si>
  <si>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</si>
  <si>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</si>
  <si>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</si>
  <si>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</si>
  <si>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</si>
  <si>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</si>
  <si>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</si>
  <si>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</si>
  <si>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</si>
  <si>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</si>
  <si>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</si>
  <si>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</si>
  <si>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</si>
  <si>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</si>
  <si>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</si>
  <si>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</si>
  <si>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</si>
  <si>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</si>
  <si>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</si>
  <si>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</si>
  <si>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</si>
  <si>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</si>
  <si>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</si>
  <si>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</si>
  <si>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</si>
  <si>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</si>
  <si>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</si>
  <si>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</si>
  <si>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</si>
  <si>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</si>
  <si>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</si>
  <si>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</si>
  <si>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</si>
  <si>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</si>
  <si>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</si>
  <si>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</si>
  <si>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</si>
  <si>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</si>
  <si>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</si>
  <si>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</si>
  <si>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</si>
  <si>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</si>
  <si>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</si>
  <si>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</si>
  <si>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</si>
  <si>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</si>
  <si>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</si>
  <si>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</si>
  <si>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</si>
  <si>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</si>
  <si>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</si>
  <si>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</si>
  <si>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</si>
  <si>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</si>
  <si>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</si>
  <si>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</si>
  <si>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</si>
  <si>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</si>
  <si>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</si>
  <si>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</si>
  <si>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</si>
  <si>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</si>
  <si>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</si>
  <si>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</si>
  <si>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</si>
  <si>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</si>
  <si>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</si>
  <si>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</si>
  <si>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</si>
  <si>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</si>
  <si>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</si>
  <si>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</si>
  <si>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</si>
  <si>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</si>
  <si>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</si>
  <si>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</si>
  <si>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</si>
  <si>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</si>
  <si>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</si>
  <si>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</si>
  <si>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</si>
  <si>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</si>
  <si>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</si>
  <si>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</si>
  <si>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</si>
  <si>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</si>
  <si>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</si>
  <si>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</si>
  <si>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</si>
  <si>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</si>
  <si>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</si>
  <si>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</si>
  <si>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</si>
  <si>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</si>
  <si>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</si>
  <si>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</si>
  <si>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</si>
  <si>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</si>
  <si>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</si>
  <si>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</si>
  <si>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</si>
  <si>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</si>
  <si>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</si>
  <si>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</si>
  <si>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</si>
  <si>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</si>
  <si>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</si>
  <si>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</si>
  <si>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</si>
  <si>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</si>
  <si>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</si>
  <si>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</si>
  <si>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</si>
  <si>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</si>
  <si>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</si>
  <si>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</si>
  <si>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</si>
  <si>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</si>
  <si>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</si>
  <si>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</si>
  <si>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</si>
  <si>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</si>
  <si>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</si>
  <si>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</si>
  <si>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</si>
  <si>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</si>
  <si>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</si>
  <si>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</si>
  <si>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</si>
  <si>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</si>
  <si>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</si>
  <si>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</si>
  <si>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</si>
  <si>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</si>
  <si>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</si>
  <si>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</si>
  <si>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</si>
  <si>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</si>
  <si>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</si>
  <si>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</si>
  <si>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</si>
  <si>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</si>
  <si>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</si>
  <si>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</si>
  <si>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</si>
  <si>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</si>
  <si>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</si>
  <si>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</si>
  <si>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</si>
  <si>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</si>
  <si>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</si>
  <si>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</si>
  <si>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</si>
  <si>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</si>
  <si>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</si>
  <si>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</si>
  <si>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</si>
  <si>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</si>
  <si>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</si>
  <si>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</si>
  <si>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</si>
  <si>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</si>
  <si>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</si>
  <si>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</si>
  <si>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</si>
  <si>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</si>
  <si>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</si>
  <si>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</si>
  <si>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</si>
  <si>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</si>
  <si>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</si>
  <si>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</si>
  <si>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</si>
  <si>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</si>
  <si>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</si>
  <si>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</si>
  <si>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</si>
  <si>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</si>
  <si>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</si>
  <si>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</si>
  <si>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</si>
  <si>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</si>
  <si>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</si>
  <si>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</si>
  <si>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</si>
  <si>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</si>
  <si>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</si>
  <si>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</si>
  <si>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</si>
  <si>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</si>
  <si>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</si>
  <si>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</si>
  <si>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</si>
  <si>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</si>
  <si>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</si>
  <si>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</si>
  <si>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</si>
  <si>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</si>
  <si>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</si>
  <si>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</si>
  <si>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</si>
  <si>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</si>
  <si>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</si>
  <si>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</si>
  <si>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</si>
  <si>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</si>
  <si>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</si>
  <si>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</si>
  <si>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</si>
  <si>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</si>
  <si>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</si>
  <si>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</si>
  <si>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</si>
  <si>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</si>
  <si>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</si>
  <si>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</si>
  <si>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</si>
  <si>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</si>
  <si>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</si>
  <si>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</si>
  <si>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</si>
  <si>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</si>
  <si>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</si>
  <si>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</si>
  <si>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</si>
  <si>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</si>
  <si>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</si>
  <si>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</si>
  <si>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</si>
  <si>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</si>
  <si>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</si>
  <si>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</si>
  <si>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</si>
  <si>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</si>
  <si>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</si>
  <si>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</si>
  <si>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</si>
  <si>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</si>
  <si>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</si>
  <si>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</si>
  <si>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</si>
  <si>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</si>
  <si>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</si>
  <si>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</si>
  <si>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</si>
  <si>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</si>
  <si>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</si>
  <si>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</si>
  <si>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</si>
  <si>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</si>
  <si>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</si>
  <si>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</si>
  <si>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</si>
  <si>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</si>
  <si>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</si>
  <si>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</si>
  <si>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</si>
  <si>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</si>
  <si>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</si>
  <si>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</si>
  <si>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</si>
  <si>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</si>
  <si>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</si>
  <si>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</si>
  <si>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</si>
  <si>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</si>
  <si>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</si>
  <si>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</si>
  <si>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</si>
  <si>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</si>
  <si>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</si>
  <si>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</si>
  <si>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</si>
  <si>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</si>
  <si>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</si>
  <si>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</si>
  <si>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</si>
  <si>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</si>
  <si>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</si>
  <si>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</si>
  <si>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</si>
  <si>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</si>
  <si>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</si>
  <si>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</si>
  <si>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</si>
  <si>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</si>
  <si>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</si>
  <si>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</si>
  <si>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</si>
  <si>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</si>
  <si>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</si>
  <si>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</si>
  <si>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</si>
  <si>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</si>
  <si>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</si>
  <si>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</si>
  <si>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</si>
  <si>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</si>
  <si>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</si>
  <si>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</si>
  <si>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</si>
  <si>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</si>
  <si>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</si>
  <si>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</si>
  <si>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</si>
  <si>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</si>
  <si>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</si>
  <si>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</si>
  <si>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</si>
  <si>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</si>
  <si>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</si>
  <si>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</si>
  <si>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</si>
  <si>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</si>
  <si>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</si>
  <si>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</si>
  <si>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</si>
  <si>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</si>
  <si>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</si>
  <si>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</si>
  <si>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</si>
  <si>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</si>
  <si>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</si>
  <si>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</si>
  <si>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</si>
  <si>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</si>
  <si>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</si>
  <si>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</si>
  <si>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</si>
  <si>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</si>
  <si>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</si>
  <si>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</si>
  <si>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</si>
  <si>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</si>
  <si>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</si>
  <si>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</si>
  <si>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</si>
  <si>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</si>
  <si>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</si>
  <si>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</si>
  <si>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</si>
  <si>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</si>
  <si>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</si>
  <si>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</si>
  <si>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</si>
  <si>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</si>
  <si>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</si>
  <si>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</si>
  <si>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</si>
  <si>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</si>
  <si>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</si>
  <si>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</si>
  <si>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</si>
  <si>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</si>
  <si>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</si>
  <si>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</si>
  <si>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</si>
  <si>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</si>
  <si>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</si>
  <si>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</si>
  <si>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</si>
  <si>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</si>
  <si>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</si>
  <si>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</si>
  <si>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</si>
  <si>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</si>
  <si>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</si>
  <si>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</si>
  <si>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</si>
  <si>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</si>
  <si>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</si>
  <si>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</si>
  <si>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</si>
  <si>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</si>
  <si>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</si>
  <si>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</si>
  <si>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</si>
  <si>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</si>
  <si>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</si>
  <si>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</si>
  <si>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</si>
  <si>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</si>
  <si>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</si>
  <si>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</si>
  <si>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</si>
  <si>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</si>
  <si>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</si>
  <si>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</si>
  <si>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</si>
  <si>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</si>
  <si>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</si>
  <si>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</si>
  <si>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</si>
  <si>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</si>
  <si>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</si>
  <si>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</si>
  <si>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</si>
  <si>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</si>
  <si>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</si>
  <si>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</si>
  <si>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</si>
  <si>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</si>
  <si>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</si>
  <si>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</si>
  <si>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</si>
  <si>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</si>
  <si>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</si>
  <si>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</si>
  <si>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</si>
  <si>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</si>
  <si>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</si>
  <si>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</si>
  <si>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</si>
  <si>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</si>
  <si>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</si>
  <si>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</si>
  <si>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</si>
  <si>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</si>
  <si>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</si>
  <si>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</si>
  <si>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</si>
  <si>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</si>
  <si>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</si>
  <si>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</si>
  <si>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</si>
  <si>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</si>
  <si>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</si>
  <si>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</si>
  <si>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</si>
  <si>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</si>
  <si>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</si>
  <si>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</si>
  <si>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</si>
  <si>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</si>
  <si>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</si>
  <si>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</si>
  <si>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</si>
  <si>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</si>
  <si>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</si>
  <si>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</si>
  <si>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</si>
  <si>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</si>
  <si>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</si>
  <si>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</si>
  <si>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</si>
  <si>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</si>
  <si>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</si>
  <si>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</si>
  <si>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</si>
  <si>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</si>
  <si>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</si>
  <si>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</si>
  <si>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</si>
  <si>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</si>
  <si>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</si>
  <si>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</si>
  <si>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</si>
  <si>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</si>
  <si>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</si>
  <si>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</si>
  <si>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</si>
  <si>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</si>
  <si>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</si>
  <si>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</si>
  <si>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</si>
  <si>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</si>
  <si>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</si>
  <si>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</si>
  <si>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</si>
  <si>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</si>
  <si>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</si>
  <si>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</si>
  <si>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</si>
  <si>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</si>
  <si>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</si>
  <si>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</si>
  <si>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</si>
  <si>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</si>
  <si>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</si>
  <si>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</si>
  <si>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</si>
  <si>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</si>
  <si>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</si>
  <si>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</si>
  <si>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</si>
  <si>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</si>
  <si>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</si>
  <si>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</si>
  <si>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</si>
  <si>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</si>
  <si>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</si>
  <si>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</si>
  <si>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</si>
  <si>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</si>
  <si>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</si>
  <si>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</si>
  <si>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</si>
  <si>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</si>
  <si>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</si>
  <si>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</si>
  <si>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</si>
  <si>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</si>
  <si>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</si>
  <si>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</si>
  <si>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</si>
  <si>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</si>
  <si>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</si>
  <si>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</si>
  <si>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</si>
  <si>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</si>
  <si>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</si>
  <si>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</si>
  <si>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</si>
  <si>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</si>
  <si>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</si>
  <si>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</si>
  <si>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</si>
  <si>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</si>
  <si>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</si>
  <si>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</si>
  <si>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</si>
  <si>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</si>
  <si>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</si>
  <si>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</si>
  <si>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</si>
  <si>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</si>
  <si>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</si>
  <si>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</si>
  <si>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</si>
  <si>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</si>
  <si>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</si>
  <si>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</si>
  <si>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</si>
  <si>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</si>
  <si>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</si>
  <si>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</si>
  <si>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</si>
  <si>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</si>
  <si>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</si>
  <si>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</si>
  <si>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</si>
  <si>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</si>
  <si>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</si>
  <si>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</si>
  <si>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</si>
  <si>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</si>
  <si>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</si>
  <si>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</si>
  <si>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</si>
  <si>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</si>
  <si>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</si>
  <si>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</si>
  <si>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</si>
  <si>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</si>
  <si>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</si>
  <si>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</si>
  <si>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</si>
  <si>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</si>
  <si>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</si>
  <si>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</si>
  <si>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</si>
  <si>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</si>
  <si>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</si>
  <si>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</si>
  <si>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</si>
  <si>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</si>
  <si>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</si>
  <si>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</si>
  <si>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</si>
  <si>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</si>
  <si>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</si>
  <si>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</si>
  <si>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</si>
  <si>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</si>
  <si>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</si>
  <si>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</si>
  <si>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</si>
  <si>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</si>
  <si>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</si>
  <si>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</si>
  <si>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</si>
  <si>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</si>
  <si>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</si>
  <si>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</si>
  <si>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</si>
  <si>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</si>
  <si>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</si>
  <si>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</si>
  <si>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</si>
  <si>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</si>
  <si>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</si>
  <si>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</si>
  <si>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</si>
  <si>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</si>
  <si>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</si>
  <si>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</si>
  <si>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</si>
  <si>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</si>
  <si>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</si>
  <si>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</si>
  <si>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</si>
  <si>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</si>
  <si>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</si>
  <si>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</si>
  <si>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</si>
  <si>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</si>
  <si>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</si>
  <si>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</si>
  <si>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</si>
  <si>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</si>
  <si>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</si>
  <si>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</si>
  <si>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</si>
  <si>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</si>
  <si>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</si>
  <si>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</si>
  <si>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</si>
  <si>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</si>
  <si>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</si>
  <si>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</si>
  <si>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</si>
  <si>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</si>
  <si>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</si>
  <si>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</si>
  <si>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</si>
  <si>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</si>
  <si>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</si>
  <si>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</si>
  <si>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</si>
  <si>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</si>
  <si>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</si>
  <si>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</si>
  <si>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</si>
  <si>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</si>
  <si>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</si>
  <si>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</si>
  <si>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</si>
  <si>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</si>
  <si>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</si>
  <si>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</si>
  <si>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</si>
  <si>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</si>
  <si>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</si>
  <si>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</si>
  <si>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</si>
  <si>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</si>
  <si>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</si>
  <si>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</si>
  <si>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</si>
  <si>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</si>
  <si>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</si>
  <si>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</si>
  <si>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</si>
  <si>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</si>
  <si>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</si>
  <si>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</si>
  <si>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</si>
  <si>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</si>
  <si>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</si>
  <si>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</si>
  <si>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</si>
  <si>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</si>
  <si>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</si>
  <si>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</si>
  <si>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</si>
  <si>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</si>
  <si>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</si>
  <si>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</si>
  <si>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</si>
  <si>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</si>
  <si>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</si>
  <si>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</si>
  <si>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</si>
  <si>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</si>
  <si>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</si>
  <si>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</si>
  <si>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</si>
  <si>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</si>
  <si>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</si>
  <si>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</si>
  <si>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</si>
  <si>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</si>
  <si>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</si>
  <si>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</si>
  <si>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</si>
  <si>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</si>
  <si>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</si>
  <si>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</si>
  <si>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</si>
  <si>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</si>
  <si>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</si>
  <si>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</si>
  <si>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</si>
  <si>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</si>
  <si>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</si>
  <si>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</si>
  <si>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</si>
  <si>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</si>
  <si>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</si>
  <si>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</si>
  <si>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</si>
  <si>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</si>
  <si>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</si>
  <si>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</si>
  <si>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</si>
  <si>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</si>
  <si>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</si>
  <si>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</si>
  <si>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</si>
  <si>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</si>
  <si>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</si>
  <si>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</si>
  <si>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</si>
  <si>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</si>
  <si>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</si>
  <si>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</si>
  <si>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</si>
  <si>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</si>
  <si>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</si>
  <si>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</si>
  <si>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</si>
  <si>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</si>
  <si>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</si>
  <si>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</si>
  <si>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</si>
  <si>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</si>
  <si>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</si>
  <si>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</si>
  <si>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</si>
  <si>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</si>
  <si>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</si>
  <si>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</si>
  <si>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</si>
  <si>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</si>
  <si>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</si>
  <si>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</si>
  <si>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</si>
  <si>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</si>
  <si>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</si>
  <si>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</si>
  <si>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</si>
  <si>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</si>
  <si>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</si>
  <si>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</si>
  <si>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</si>
  <si>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</si>
  <si>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</si>
  <si>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</si>
  <si>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</si>
  <si>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</si>
  <si>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</si>
  <si>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</si>
  <si>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</si>
  <si>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</si>
  <si>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</si>
  <si>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</si>
  <si>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</si>
  <si>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</si>
  <si>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</si>
  <si>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</si>
  <si>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</si>
  <si>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</si>
  <si>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</si>
  <si>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</si>
  <si>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</si>
  <si>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</si>
  <si>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</si>
  <si>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</si>
  <si>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</si>
  <si>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</si>
  <si>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</si>
  <si>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</si>
  <si>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</si>
  <si>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</si>
  <si>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</si>
  <si>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</si>
  <si>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</si>
  <si>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</si>
  <si>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</si>
  <si>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</si>
  <si>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</si>
  <si>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</si>
  <si>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</si>
  <si>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</si>
  <si>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</si>
  <si>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</si>
  <si>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</si>
  <si>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</si>
  <si>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</si>
  <si>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</si>
  <si>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</si>
  <si>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</si>
  <si>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</si>
  <si>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</si>
  <si>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</si>
  <si>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</si>
  <si>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</si>
  <si>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</si>
  <si>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</si>
  <si>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</si>
  <si>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</si>
  <si>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</si>
  <si>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</si>
  <si>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</si>
  <si>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</si>
  <si>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</si>
  <si>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</si>
  <si>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</si>
  <si>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</si>
  <si>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</si>
  <si>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</si>
  <si>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</si>
  <si>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</si>
  <si>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</si>
  <si>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</si>
  <si>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</si>
  <si>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</si>
  <si>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</si>
  <si>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</si>
  <si>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</si>
  <si>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</si>
  <si>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</si>
  <si>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</si>
  <si>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</si>
  <si>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</si>
  <si>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</si>
  <si>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</si>
  <si>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</si>
  <si>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</si>
  <si>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</si>
  <si>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</si>
  <si>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</si>
  <si>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</si>
  <si>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</si>
  <si>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</si>
  <si>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</si>
  <si>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</si>
  <si>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</si>
  <si>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</si>
  <si>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</si>
  <si>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</si>
  <si>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</si>
  <si>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</si>
  <si>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</si>
  <si>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</si>
  <si>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</si>
  <si>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</si>
  <si>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</si>
  <si>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</si>
  <si>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</si>
  <si>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</si>
  <si>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</si>
  <si>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</si>
  <si>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</si>
  <si>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</si>
  <si>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</si>
  <si>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</si>
  <si>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</si>
  <si>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</si>
  <si>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</si>
  <si>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</si>
  <si>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</si>
  <si>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</si>
  <si>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</si>
  <si>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</si>
  <si>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</si>
  <si>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</si>
  <si>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</si>
  <si>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</si>
  <si>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</si>
  <si>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</si>
  <si>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</si>
  <si>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</si>
  <si>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</si>
  <si>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</si>
  <si>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</si>
  <si>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</si>
  <si>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</si>
  <si>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</si>
  <si>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</si>
  <si>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</si>
  <si>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</si>
  <si>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</si>
  <si>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</si>
  <si>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</si>
  <si>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</si>
  <si>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</si>
  <si>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</si>
  <si>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</si>
  <si>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</si>
  <si>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</si>
  <si>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</si>
  <si>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</si>
  <si>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</si>
  <si>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</si>
  <si>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</si>
  <si>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</si>
  <si>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</si>
  <si>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</si>
  <si>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</si>
  <si>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</si>
  <si>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</si>
  <si>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</si>
  <si>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</si>
  <si>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</si>
  <si>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</si>
  <si>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</si>
  <si>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</si>
  <si>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</si>
  <si>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</si>
  <si>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</si>
  <si>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</si>
  <si>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</si>
  <si>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</si>
  <si>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</si>
  <si>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</si>
  <si>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</si>
  <si>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</si>
  <si>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</si>
  <si>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</si>
  <si>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</si>
  <si>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</si>
  <si>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</si>
  <si>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</si>
  <si>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</si>
  <si>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</si>
  <si>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</si>
  <si>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</si>
  <si>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</si>
  <si>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</si>
  <si>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</si>
  <si>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</si>
  <si>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</si>
  <si>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</si>
  <si>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</si>
  <si>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</si>
  <si>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</si>
  <si>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</si>
  <si>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</si>
  <si>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</si>
  <si>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</si>
  <si>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</si>
  <si>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</si>
  <si>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</si>
  <si>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</si>
  <si>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</si>
  <si>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</si>
  <si>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</si>
  <si>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</si>
  <si>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</si>
  <si>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</si>
  <si>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</si>
  <si>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</si>
  <si>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</si>
  <si>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</si>
  <si>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</si>
  <si>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</si>
  <si>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</si>
  <si>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</si>
  <si>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</si>
  <si>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</si>
  <si>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</si>
  <si>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</si>
  <si>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</si>
  <si>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</si>
  <si>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</si>
  <si>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</si>
  <si>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</si>
  <si>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</si>
  <si>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</si>
  <si>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</si>
  <si>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</si>
  <si>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</si>
  <si>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</si>
  <si>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</si>
  <si>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</si>
  <si>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</si>
  <si>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</si>
  <si>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</si>
  <si>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</si>
  <si>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</si>
  <si>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</si>
  <si>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</si>
  <si>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</si>
  <si>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</si>
  <si>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</si>
  <si>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</si>
  <si>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</si>
  <si>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</si>
  <si>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</si>
  <si>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</si>
  <si>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</si>
  <si>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</si>
  <si>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</si>
  <si>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</si>
  <si>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</si>
  <si>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</si>
  <si>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</si>
  <si>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</si>
  <si>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</si>
  <si>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</si>
  <si>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</si>
  <si>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</si>
  <si>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</si>
  <si>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</si>
  <si>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</si>
  <si>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</si>
  <si>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</si>
  <si>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</si>
  <si>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</si>
  <si>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</si>
  <si>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</si>
  <si>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</si>
  <si>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</si>
  <si>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</si>
  <si>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</si>
  <si>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</si>
  <si>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</si>
  <si>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</si>
  <si>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</si>
  <si>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</si>
  <si>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</si>
  <si>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</si>
  <si>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</si>
  <si>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</si>
  <si>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</si>
  <si>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</si>
  <si>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</si>
  <si>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</si>
  <si>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</si>
  <si>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</si>
  <si>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</si>
  <si>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</si>
  <si>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</si>
  <si>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</si>
  <si>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</si>
  <si>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</si>
  <si>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</si>
  <si>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</si>
  <si>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</si>
  <si>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</si>
  <si>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</si>
  <si>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</si>
  <si>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</si>
  <si>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</si>
  <si>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</si>
  <si>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</si>
  <si>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</si>
  <si>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</si>
  <si>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</si>
  <si>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</si>
  <si>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</si>
  <si>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</si>
  <si>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</si>
  <si>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</si>
  <si>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</si>
  <si>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</si>
  <si>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</si>
  <si>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</si>
  <si>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</si>
  <si>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</si>
  <si>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</si>
  <si>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</si>
  <si>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</si>
  <si>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</si>
  <si>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</si>
  <si>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</si>
  <si>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</si>
  <si>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</si>
  <si>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</si>
  <si>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</si>
  <si>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</si>
  <si>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</si>
  <si>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</si>
  <si>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</si>
  <si>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</si>
  <si>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</si>
  <si>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</si>
  <si>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</si>
  <si>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</si>
  <si>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</si>
  <si>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</si>
  <si>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</si>
  <si>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</si>
  <si>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</si>
  <si>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</si>
  <si>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</si>
  <si>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</si>
  <si>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</si>
  <si>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</si>
  <si>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</si>
  <si>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</si>
  <si>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</si>
  <si>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</si>
  <si>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</si>
  <si>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</si>
  <si>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</si>
  <si>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</si>
  <si>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</si>
  <si>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</si>
  <si>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</si>
  <si>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</si>
  <si>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</si>
  <si>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</si>
  <si>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</si>
  <si>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</si>
  <si>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</si>
  <si>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</si>
  <si>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</si>
  <si>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</si>
  <si>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</si>
  <si>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</si>
  <si>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</si>
  <si>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</si>
  <si>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</si>
  <si>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</si>
  <si>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</si>
  <si>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</si>
  <si>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</si>
  <si>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</si>
  <si>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</si>
  <si>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</si>
  <si>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</si>
  <si>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</si>
  <si>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</si>
  <si>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</si>
  <si>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</si>
  <si>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</si>
  <si>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</si>
  <si>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</si>
  <si>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</si>
  <si>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</si>
  <si>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</si>
  <si>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</si>
  <si>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</si>
  <si>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</si>
  <si>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</si>
  <si>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</si>
  <si>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</si>
  <si>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</si>
  <si>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</si>
  <si>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</si>
  <si>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</si>
  <si>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</si>
  <si>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</si>
  <si>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</si>
  <si>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</si>
  <si>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</si>
  <si>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</si>
  <si>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</si>
  <si>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</si>
  <si>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</si>
  <si>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</si>
  <si>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</si>
  <si>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</si>
  <si>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</si>
  <si>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</si>
  <si>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</si>
  <si>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</si>
  <si>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</si>
  <si>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</si>
  <si>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</si>
  <si>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</si>
  <si>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</si>
  <si>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</si>
  <si>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</si>
  <si>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</si>
  <si>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</si>
  <si>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</si>
  <si>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</si>
  <si>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</si>
  <si>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</si>
  <si>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</si>
  <si>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</si>
  <si>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</si>
  <si>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</si>
  <si>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</si>
  <si>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</si>
  <si>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</si>
  <si>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</si>
  <si>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</si>
  <si>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</si>
  <si>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</si>
  <si>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</si>
  <si>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</si>
  <si>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</si>
  <si>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</si>
  <si>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</si>
  <si>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</si>
  <si>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</si>
  <si>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</si>
  <si>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</si>
  <si>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</si>
  <si>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</si>
  <si>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</si>
  <si>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</si>
  <si>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</si>
  <si>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</si>
  <si>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</si>
  <si>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</si>
  <si>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</si>
  <si>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</si>
  <si>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</si>
  <si>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</si>
  <si>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</si>
  <si>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</si>
  <si>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</si>
  <si>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</si>
  <si>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</si>
  <si>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</si>
  <si>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</si>
  <si>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</si>
  <si>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</si>
  <si>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</si>
  <si>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</si>
  <si>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</si>
  <si>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</si>
  <si>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</si>
  <si>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</si>
  <si>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</si>
  <si>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</si>
  <si>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</si>
  <si>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</si>
  <si>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</si>
  <si>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</si>
  <si>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</si>
  <si>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</si>
  <si>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</si>
  <si>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</si>
  <si>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</si>
  <si>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</si>
  <si>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</si>
  <si>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</si>
  <si>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</si>
  <si>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</si>
  <si>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</si>
  <si>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</si>
  <si>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</si>
  <si>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</si>
  <si>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</si>
  <si>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</si>
  <si>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</si>
  <si>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</si>
  <si>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</si>
  <si>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</si>
  <si>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</si>
  <si>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</si>
  <si>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</si>
  <si>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</si>
  <si>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</si>
  <si>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</si>
  <si>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</si>
  <si>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</si>
  <si>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</si>
  <si>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</si>
  <si>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</si>
  <si>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</si>
  <si>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</si>
  <si>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</si>
  <si>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</si>
  <si>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</si>
  <si>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</si>
  <si>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</si>
  <si>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</si>
  <si>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</si>
  <si>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</si>
  <si>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</si>
  <si>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</si>
  <si>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</si>
  <si>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</si>
  <si>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</si>
  <si>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</si>
  <si>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</si>
  <si>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</si>
  <si>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</si>
  <si>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</si>
  <si>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</si>
  <si>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</si>
  <si>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</si>
  <si>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</si>
  <si>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</si>
  <si>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</si>
  <si>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</si>
  <si>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</si>
  <si>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</si>
  <si>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</si>
  <si>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</si>
  <si>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</si>
  <si>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</si>
  <si>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</si>
  <si>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</si>
  <si>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</si>
  <si>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</si>
  <si>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</si>
  <si>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</si>
  <si>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</si>
  <si>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</si>
  <si>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</si>
  <si>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</si>
  <si>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</si>
  <si>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</si>
  <si>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</si>
  <si>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</si>
  <si>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</si>
  <si>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</si>
  <si>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</si>
  <si>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</si>
  <si>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</si>
  <si>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</si>
  <si>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</si>
  <si>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</si>
  <si>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</si>
  <si>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</si>
  <si>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</si>
  <si>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</si>
  <si>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</si>
  <si>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</si>
  <si>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</si>
  <si>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</si>
  <si>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</si>
  <si>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</si>
  <si>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</si>
  <si>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</si>
  <si>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</si>
  <si>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</si>
  <si>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</si>
  <si>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</si>
  <si>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</si>
  <si>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</si>
  <si>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</si>
  <si>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</si>
  <si>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</si>
  <si>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</si>
  <si>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</si>
  <si>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</si>
  <si>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</si>
  <si>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</si>
  <si>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</si>
  <si>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</si>
  <si>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</si>
  <si>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</si>
  <si>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</si>
  <si>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</si>
  <si>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</si>
  <si>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</si>
  <si>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</si>
  <si>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</si>
  <si>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</si>
  <si>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</si>
  <si>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</si>
  <si>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</si>
  <si>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</si>
  <si>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</si>
  <si>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</si>
  <si>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</si>
  <si>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</si>
  <si>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</si>
  <si>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</si>
  <si>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</si>
  <si>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</si>
  <si>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</si>
  <si>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</si>
  <si>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</si>
  <si>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</si>
  <si>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</si>
  <si>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</si>
  <si>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</si>
  <si>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</si>
  <si>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</si>
  <si>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</si>
  <si>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</si>
  <si>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</si>
  <si>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</si>
  <si>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</si>
  <si>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</si>
  <si>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</si>
  <si>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</si>
  <si>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</si>
  <si>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</si>
  <si>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</si>
  <si>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</si>
  <si>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</si>
  <si>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</si>
  <si>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</si>
  <si>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</si>
  <si>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</si>
  <si>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</si>
  <si>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</si>
  <si>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</si>
  <si>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</si>
  <si>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</si>
  <si>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</si>
  <si>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</si>
  <si>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</si>
  <si>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</si>
  <si>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</si>
  <si>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</si>
  <si>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</si>
  <si>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</si>
  <si>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</si>
  <si>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</si>
  <si>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</si>
  <si>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</si>
  <si>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</si>
  <si>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</si>
  <si>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</si>
  <si>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</si>
  <si>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</si>
  <si>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</si>
  <si>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</si>
  <si>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</si>
  <si>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</si>
  <si>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</si>
  <si>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</si>
  <si>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</si>
  <si>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</si>
  <si>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</si>
  <si>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</si>
  <si>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</si>
  <si>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</si>
  <si>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</si>
  <si>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</si>
  <si>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</si>
  <si>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</si>
  <si>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</si>
  <si>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</si>
  <si>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</si>
  <si>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</si>
  <si>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</si>
  <si>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</si>
  <si>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</si>
  <si>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</si>
  <si>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</si>
  <si>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</si>
  <si>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</si>
  <si>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</si>
  <si>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</si>
  <si>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</si>
  <si>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</si>
  <si>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</si>
  <si>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</si>
  <si>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</si>
  <si>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</si>
  <si>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</si>
  <si>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</si>
  <si>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</si>
  <si>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</si>
  <si>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</si>
  <si>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</si>
  <si>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</si>
  <si>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</si>
  <si>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</si>
  <si>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</si>
  <si>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</si>
  <si>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</si>
  <si>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</si>
  <si>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</si>
  <si>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</si>
  <si>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</si>
  <si>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</si>
  <si>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</si>
  <si>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</si>
  <si>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</si>
  <si>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</si>
  <si>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</si>
  <si>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</si>
  <si>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</si>
  <si>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</si>
  <si>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</si>
  <si>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</si>
  <si>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</si>
  <si>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</si>
  <si>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</si>
  <si>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</si>
  <si>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</si>
  <si>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</si>
  <si>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</si>
  <si>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</si>
  <si>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</si>
  <si>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</si>
  <si>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</si>
  <si>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</si>
  <si>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</si>
  <si>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</si>
  <si>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</si>
  <si>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</si>
  <si>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</si>
  <si>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</si>
  <si>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</si>
  <si>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</si>
  <si>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</si>
  <si>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</si>
  <si>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</si>
  <si>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</si>
  <si>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</si>
  <si>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</si>
  <si>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</si>
  <si>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</si>
  <si>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</si>
  <si>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</si>
  <si>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</si>
  <si>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</si>
  <si>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</si>
  <si>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</si>
  <si>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</si>
  <si>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</si>
  <si>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</si>
  <si>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</si>
  <si>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</si>
  <si>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</si>
  <si>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</si>
  <si>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</si>
  <si>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</si>
  <si>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</si>
  <si>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</si>
  <si>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</si>
  <si>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</si>
  <si>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</si>
  <si>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</si>
  <si>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</si>
  <si>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</si>
  <si>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</si>
  <si>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</si>
  <si>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</si>
  <si>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</si>
  <si>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</si>
  <si>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</si>
  <si>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</si>
  <si>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</si>
  <si>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</si>
  <si>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</si>
  <si>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</si>
  <si>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</si>
  <si>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</si>
  <si>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</si>
  <si>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</si>
  <si>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</si>
  <si>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</si>
  <si>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</si>
  <si>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</si>
  <si>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</si>
  <si>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</si>
  <si>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</si>
  <si>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</si>
  <si>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</si>
  <si>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</si>
  <si>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</si>
  <si>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</si>
  <si>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</si>
  <si>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</si>
  <si>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</si>
  <si>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</si>
  <si>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</si>
  <si>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</si>
  <si>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</si>
  <si>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</si>
  <si>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</si>
  <si>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</si>
  <si>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</si>
  <si>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</si>
  <si>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</si>
  <si>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</si>
  <si>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</si>
  <si>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</si>
  <si>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</si>
  <si>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</si>
  <si>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</si>
  <si>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</si>
  <si>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</si>
  <si>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</si>
  <si>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</si>
  <si>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</si>
  <si>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</si>
  <si>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</si>
  <si>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</si>
  <si>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</si>
  <si>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</si>
  <si>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</si>
  <si>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</si>
  <si>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</si>
  <si>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</si>
  <si>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</si>
  <si>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</si>
  <si>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</si>
  <si>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</si>
  <si>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</si>
  <si>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</si>
  <si>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</si>
  <si>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</si>
  <si>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</si>
  <si>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</si>
  <si>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</si>
  <si>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</si>
  <si>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</si>
  <si>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</si>
  <si>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</si>
  <si>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</si>
  <si>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</si>
  <si>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</si>
  <si>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</si>
  <si>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</si>
  <si>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</si>
  <si>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</si>
  <si>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</si>
  <si>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</si>
  <si>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</si>
  <si>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</si>
  <si>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</si>
  <si>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</si>
  <si>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</si>
  <si>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</si>
  <si>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</si>
  <si>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</si>
  <si>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</si>
  <si>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</si>
  <si>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</si>
  <si>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</si>
  <si>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</si>
  <si>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</si>
  <si>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</si>
  <si>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</si>
  <si>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</si>
  <si>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</si>
  <si>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</si>
  <si>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</si>
  <si>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</si>
  <si>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</si>
  <si>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</si>
  <si>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</si>
  <si>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</si>
  <si>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</si>
  <si>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</si>
  <si>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</si>
  <si>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</si>
  <si>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</si>
  <si>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</si>
  <si>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</si>
  <si>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</si>
  <si>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</si>
  <si>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</si>
  <si>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</si>
  <si>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</si>
  <si>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</si>
  <si>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</si>
  <si>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</si>
  <si>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</si>
  <si>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</si>
  <si>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</si>
  <si>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</si>
  <si>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</si>
  <si>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</si>
  <si>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</si>
  <si>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</si>
  <si>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</si>
  <si>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</si>
  <si>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</si>
  <si>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</si>
  <si>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</si>
  <si>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</si>
  <si>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</si>
  <si>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</si>
  <si>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</si>
  <si>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</si>
  <si>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</si>
  <si>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</si>
  <si>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</si>
  <si>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</si>
  <si>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</si>
  <si>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</si>
  <si>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</si>
  <si>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</si>
  <si>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</si>
  <si>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</si>
  <si>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</si>
  <si>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</si>
  <si>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</si>
  <si>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</si>
  <si>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</si>
  <si>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</si>
  <si>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</si>
  <si>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</si>
  <si>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</si>
  <si>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</si>
  <si>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</si>
  <si>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</si>
  <si>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</si>
  <si>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</si>
  <si>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</si>
  <si>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</si>
  <si>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</si>
  <si>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</si>
  <si>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</si>
  <si>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</si>
  <si>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</si>
  <si>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</si>
  <si>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</si>
  <si>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</si>
  <si>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</si>
  <si>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</si>
  <si>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</si>
  <si>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</si>
  <si>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</si>
  <si>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</si>
  <si>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</si>
  <si>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</si>
  <si>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</si>
  <si>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</si>
  <si>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</si>
  <si>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</si>
  <si>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</si>
  <si>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</si>
  <si>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</si>
  <si>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</si>
  <si>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</si>
  <si>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</si>
  <si>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</si>
  <si>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</si>
  <si>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</si>
  <si>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</si>
  <si>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</si>
  <si>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</si>
  <si>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</si>
  <si>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</si>
  <si>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</si>
  <si>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</si>
  <si>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</si>
  <si>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</si>
  <si>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</si>
  <si>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</si>
  <si>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</si>
  <si>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</si>
  <si>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</si>
  <si>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</si>
  <si>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</si>
  <si>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</si>
  <si>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</si>
  <si>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</si>
  <si>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</si>
  <si>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</si>
  <si>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</si>
  <si>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</si>
  <si>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</si>
  <si>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</si>
  <si>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</si>
  <si>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</si>
  <si>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</si>
  <si>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</si>
  <si>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</si>
  <si>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</si>
  <si>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</si>
  <si>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</si>
  <si>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</si>
  <si>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</si>
  <si>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</si>
  <si>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</si>
  <si>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</si>
  <si>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</si>
  <si>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</si>
  <si>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</si>
  <si>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</si>
  <si>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</si>
  <si>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</si>
  <si>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</si>
  <si>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</si>
  <si>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</si>
  <si>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</si>
  <si>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</si>
  <si>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</si>
  <si>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</si>
  <si>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</si>
  <si>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</si>
  <si>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</si>
  <si>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</si>
  <si>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</si>
  <si>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</si>
  <si>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</si>
  <si>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</si>
  <si>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</si>
  <si>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</si>
  <si>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</si>
  <si>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</si>
  <si>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</si>
  <si>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</si>
  <si>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</si>
  <si>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</si>
  <si>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</si>
  <si>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</si>
  <si>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</si>
  <si>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</si>
  <si>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</si>
  <si>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</si>
  <si>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</si>
  <si>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</si>
  <si>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</si>
  <si>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</si>
  <si>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</si>
  <si>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</si>
  <si>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</si>
  <si>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</si>
  <si>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</si>
  <si>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</si>
  <si>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</si>
  <si>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</si>
  <si>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</si>
  <si>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</si>
  <si>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</si>
  <si>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</si>
  <si>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</si>
  <si>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</si>
  <si>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</si>
  <si>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</si>
  <si>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</si>
  <si>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</si>
  <si>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</si>
  <si>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</si>
  <si>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</si>
  <si>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</si>
  <si>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</si>
  <si>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</si>
  <si>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</si>
  <si>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</si>
  <si>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</si>
  <si>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</si>
  <si>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</si>
  <si>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</si>
  <si>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</si>
  <si>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</si>
  <si>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</si>
  <si>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</si>
  <si>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</si>
  <si>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</si>
  <si>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</si>
  <si>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</si>
  <si>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</si>
  <si>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</si>
  <si>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</si>
  <si>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</si>
  <si>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</si>
  <si>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</si>
  <si>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</si>
  <si>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</si>
  <si>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</si>
  <si>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</si>
  <si>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</si>
  <si>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</si>
  <si>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</si>
  <si>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</si>
  <si>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</si>
  <si>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</si>
  <si>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</si>
  <si>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</si>
  <si>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</si>
  <si>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</si>
  <si>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</si>
  <si>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</si>
  <si>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</si>
  <si>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</si>
  <si>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</si>
  <si>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</si>
  <si>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</si>
  <si>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</si>
  <si>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</si>
  <si>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</si>
  <si>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</si>
  <si>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</si>
  <si>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</si>
  <si>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</si>
  <si>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</si>
  <si>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</si>
  <si>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</si>
  <si>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</si>
  <si>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</si>
  <si>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</si>
  <si>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</si>
  <si>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</si>
  <si>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</si>
  <si>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</si>
  <si>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</si>
  <si>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</si>
  <si>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</si>
  <si>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</si>
  <si>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</si>
  <si>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</si>
  <si>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</si>
  <si>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</si>
  <si>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</si>
  <si>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</si>
  <si>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</si>
  <si>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</si>
  <si>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</si>
  <si>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</si>
  <si>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</si>
  <si>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</si>
  <si>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</si>
  <si>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</si>
  <si>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</si>
  <si>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</si>
  <si>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</si>
  <si>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</si>
  <si>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</si>
  <si>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</si>
  <si>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</si>
  <si>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</si>
  <si>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</si>
  <si>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</si>
  <si>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</si>
  <si>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</si>
  <si>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</si>
  <si>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</si>
  <si>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</si>
  <si>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</si>
  <si>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</si>
  <si>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</si>
  <si>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</si>
  <si>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</si>
  <si>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</si>
  <si>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</si>
  <si>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</si>
  <si>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</si>
  <si>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</si>
  <si>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</si>
  <si>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</si>
  <si>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</si>
  <si>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</si>
  <si>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</si>
  <si>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</si>
  <si>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</si>
  <si>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</si>
  <si>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</si>
  <si>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</si>
  <si>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</si>
  <si>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</si>
  <si>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</si>
  <si>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</si>
  <si>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</si>
  <si>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</si>
  <si>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</si>
  <si>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</si>
  <si>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</si>
  <si>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</si>
  <si>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</si>
  <si>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</si>
  <si>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</si>
  <si>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</si>
  <si>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</si>
  <si>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</si>
  <si>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</si>
  <si>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</si>
  <si>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</si>
  <si>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</si>
  <si>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</si>
  <si>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</si>
  <si>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</si>
  <si>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</si>
  <si>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</si>
  <si>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</si>
  <si>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</si>
  <si>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</si>
  <si>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</si>
  <si>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</si>
  <si>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</si>
  <si>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</si>
  <si>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</si>
  <si>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</si>
  <si>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</si>
  <si>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</si>
  <si>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</si>
  <si>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</si>
  <si>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</si>
  <si>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</si>
  <si>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</si>
  <si>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</si>
  <si>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</si>
  <si>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</si>
  <si>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</si>
  <si>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</si>
  <si>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</si>
  <si>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</si>
  <si>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</si>
  <si>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</si>
  <si>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</si>
  <si>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</si>
  <si>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</si>
  <si>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</si>
  <si>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</si>
  <si>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</si>
  <si>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</si>
  <si>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</si>
  <si>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</si>
  <si>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</si>
  <si>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</si>
  <si>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</si>
  <si>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</si>
  <si>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</si>
  <si>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</si>
  <si>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</si>
  <si>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</si>
  <si>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</si>
  <si>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</si>
  <si>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</si>
  <si>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</si>
  <si>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</si>
  <si>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</si>
  <si>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</si>
  <si>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</si>
  <si>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</si>
  <si>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</si>
  <si>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</si>
  <si>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</si>
  <si>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</si>
  <si>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</si>
  <si>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</si>
  <si>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</si>
  <si>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</si>
  <si>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</si>
  <si>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</si>
  <si>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</si>
  <si>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</si>
  <si>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</si>
  <si>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</si>
  <si>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</si>
  <si>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</si>
  <si>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</si>
  <si>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</si>
  <si>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</si>
  <si>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</si>
  <si>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</si>
  <si>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</si>
  <si>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</si>
  <si>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</si>
  <si>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</si>
  <si>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</si>
  <si>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</si>
  <si>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</si>
  <si>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</si>
  <si>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</si>
  <si>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</si>
  <si>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</si>
  <si>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</si>
  <si>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</si>
  <si>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</si>
  <si>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</si>
  <si>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</si>
  <si>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</si>
  <si>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</si>
  <si>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</si>
  <si>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</si>
  <si>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</si>
  <si>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</si>
  <si>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</si>
  <si>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</si>
  <si>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</si>
  <si>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</si>
  <si>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</si>
  <si>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</si>
  <si>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</si>
  <si>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</si>
  <si>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</si>
  <si>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</si>
  <si>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</si>
  <si>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</si>
  <si>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</si>
  <si>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</si>
  <si>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</si>
  <si>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</si>
  <si>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</si>
  <si>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</si>
  <si>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</si>
  <si>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</si>
  <si>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</si>
  <si>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</si>
  <si>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</si>
  <si>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</si>
  <si>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</si>
  <si>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</si>
  <si>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</si>
  <si>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</si>
  <si>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</si>
  <si>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</si>
  <si>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</si>
  <si>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</si>
  <si>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</si>
  <si>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</si>
  <si>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</si>
  <si>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</si>
  <si>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</si>
  <si>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</si>
  <si>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</si>
  <si>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</si>
  <si>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</si>
  <si>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</si>
  <si>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</si>
  <si>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</si>
  <si>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</si>
  <si>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</si>
  <si>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</si>
  <si>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</si>
  <si>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</si>
  <si>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</si>
  <si>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</si>
  <si>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</si>
  <si>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</si>
  <si>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</si>
  <si>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</si>
  <si>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</si>
  <si>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</si>
  <si>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</si>
  <si>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</si>
  <si>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</si>
  <si>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</si>
  <si>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</si>
  <si>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</si>
  <si>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</si>
  <si>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</si>
  <si>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</si>
  <si>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</si>
  <si>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</si>
  <si>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</si>
  <si>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</si>
  <si>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</si>
  <si>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</si>
  <si>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</si>
  <si>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</si>
  <si>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</si>
  <si>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</si>
  <si>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</si>
  <si>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</si>
  <si>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</si>
  <si>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</si>
  <si>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</si>
  <si>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</si>
  <si>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</si>
  <si>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</si>
  <si>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</si>
  <si>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</si>
  <si>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</si>
  <si>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</si>
  <si>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</si>
  <si>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</si>
  <si>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</si>
  <si>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</si>
  <si>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</si>
  <si>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</si>
  <si>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</si>
  <si>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</si>
  <si>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</si>
  <si>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</si>
  <si>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</si>
  <si>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</si>
  <si>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</si>
  <si>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</si>
  <si>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</si>
  <si>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</si>
  <si>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</si>
  <si>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</si>
  <si>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</si>
  <si>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</si>
  <si>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</si>
  <si>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</si>
  <si>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</si>
  <si>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</si>
  <si>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</si>
  <si>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</si>
  <si>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</si>
  <si>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</si>
  <si>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</si>
  <si>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</si>
  <si>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</si>
  <si>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</si>
  <si>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</si>
  <si>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</si>
  <si>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</si>
  <si>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</si>
  <si>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</si>
  <si>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</si>
  <si>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</si>
  <si>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</si>
  <si>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</si>
  <si>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</si>
  <si>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</si>
  <si>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</si>
  <si>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</si>
  <si>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</si>
  <si>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</si>
  <si>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</si>
  <si>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</si>
  <si>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</si>
  <si>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</si>
  <si>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</si>
  <si>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</si>
  <si>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</si>
  <si>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</si>
  <si>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</si>
  <si>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</si>
  <si>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</si>
  <si>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</si>
  <si>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</si>
  <si>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</si>
  <si>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</si>
  <si>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</si>
  <si>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</si>
  <si>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</si>
  <si>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</si>
  <si>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</si>
  <si>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</si>
  <si>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</si>
  <si>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</si>
  <si>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</si>
  <si>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</si>
  <si>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</si>
  <si>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</si>
  <si>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</si>
  <si>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</si>
  <si>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</si>
  <si>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</si>
  <si>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</si>
  <si>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</si>
  <si>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</si>
  <si>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</si>
  <si>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</si>
  <si>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</si>
  <si>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</si>
  <si>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</si>
  <si>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</si>
  <si>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</si>
  <si>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</si>
  <si>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</si>
  <si>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</si>
  <si>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</si>
  <si>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</si>
  <si>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</si>
  <si>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</si>
  <si>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</si>
  <si>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</si>
  <si>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</si>
  <si>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</si>
  <si>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</si>
  <si>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</si>
  <si>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</si>
  <si>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</si>
  <si>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</si>
  <si>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</si>
  <si>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</si>
  <si>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</si>
  <si>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</si>
  <si>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</si>
  <si>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</si>
  <si>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</si>
  <si>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</si>
  <si>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</si>
  <si>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</si>
  <si>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</si>
  <si>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</si>
  <si>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</si>
  <si>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</si>
  <si>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</si>
  <si>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</si>
  <si>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</si>
  <si>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</si>
  <si>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</si>
  <si>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</si>
  <si>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</si>
  <si>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</si>
  <si>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</si>
  <si>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</si>
  <si>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</si>
  <si>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</si>
  <si>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</si>
  <si>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</si>
  <si>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</si>
  <si>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</si>
  <si>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</si>
  <si>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</si>
  <si>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</si>
  <si>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</si>
  <si>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</si>
  <si>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</si>
  <si>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</si>
  <si>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</si>
  <si>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</si>
  <si>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</si>
  <si>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</si>
  <si>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</si>
  <si>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</si>
  <si>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</si>
  <si>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</si>
  <si>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</si>
  <si>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</si>
  <si>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</si>
  <si>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</si>
  <si>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</si>
  <si>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</si>
  <si>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</si>
  <si>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</si>
  <si>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</si>
  <si>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</si>
  <si>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</si>
  <si>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</si>
  <si>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</si>
  <si>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</si>
  <si>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</si>
  <si>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</si>
  <si>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</si>
  <si>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</si>
  <si>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</si>
  <si>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</si>
  <si>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</si>
  <si>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</si>
  <si>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</si>
  <si>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</si>
  <si>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</si>
  <si>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</si>
  <si>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</si>
  <si>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</si>
  <si>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</si>
  <si>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</si>
  <si>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</si>
  <si>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</si>
  <si>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</si>
  <si>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</si>
  <si>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</si>
  <si>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</si>
  <si>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</si>
  <si>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</si>
  <si>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</si>
  <si>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</si>
  <si>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</si>
  <si>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</si>
  <si>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</si>
  <si>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</si>
  <si>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</si>
  <si>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</si>
  <si>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</si>
  <si>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</si>
  <si>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</si>
  <si>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</si>
  <si>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</si>
  <si>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</si>
  <si>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</si>
  <si>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</si>
  <si>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</si>
  <si>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</si>
  <si>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</si>
  <si>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</si>
  <si>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</si>
  <si>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</si>
  <si>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</si>
  <si>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</si>
  <si>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</si>
  <si>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</si>
  <si>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</si>
  <si>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</si>
  <si>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</si>
  <si>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</si>
  <si>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</si>
  <si>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</si>
  <si>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</si>
  <si>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</si>
  <si>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</si>
  <si>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</si>
  <si>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</si>
  <si>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</si>
  <si>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</si>
  <si>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</si>
  <si>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</si>
  <si>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</si>
  <si>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</si>
  <si>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</si>
  <si>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</si>
  <si>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</si>
  <si>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</si>
  <si>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</si>
  <si>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</si>
  <si>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</si>
  <si>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</si>
  <si>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</si>
  <si>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</si>
  <si>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</si>
  <si>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</si>
  <si>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</si>
  <si>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</si>
  <si>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</si>
  <si>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</si>
  <si>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</si>
  <si>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</si>
  <si>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</si>
  <si>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</si>
  <si>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</si>
  <si>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</si>
  <si>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</si>
  <si>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</si>
  <si>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</si>
  <si>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</si>
  <si>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</si>
  <si>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</si>
  <si>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</si>
  <si>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</si>
  <si>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</si>
  <si>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</si>
  <si>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</si>
  <si>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</si>
  <si>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</si>
  <si>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</si>
  <si>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</si>
  <si>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</si>
  <si>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</si>
  <si>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</si>
  <si>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</si>
  <si>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</si>
  <si>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</si>
  <si>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</si>
  <si>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</si>
  <si>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</si>
  <si>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</si>
  <si>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</si>
  <si>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</si>
  <si>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</si>
  <si>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</si>
  <si>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</si>
  <si>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</si>
  <si>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</si>
  <si>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</si>
  <si>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</si>
  <si>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</si>
  <si>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</si>
  <si>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</si>
  <si>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</si>
  <si>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</si>
  <si>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</si>
  <si>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</si>
  <si>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</si>
  <si>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</si>
  <si>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</si>
  <si>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</si>
  <si>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</si>
  <si>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</si>
  <si>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</si>
  <si>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</si>
  <si>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</si>
  <si>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</si>
  <si>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</si>
  <si>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</si>
  <si>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</si>
  <si>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</si>
  <si>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</si>
  <si>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</si>
  <si>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</si>
  <si>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</si>
  <si>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</si>
  <si>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</si>
  <si>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</si>
  <si>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</si>
  <si>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</si>
  <si>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</si>
  <si>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</si>
  <si>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</si>
  <si>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</si>
  <si>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</si>
  <si>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</si>
  <si>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</si>
  <si>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</si>
  <si>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</si>
  <si>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</si>
  <si>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</si>
  <si>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</si>
  <si>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</si>
  <si>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</si>
  <si>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</si>
  <si>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</si>
  <si>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</si>
  <si>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</si>
  <si>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</si>
  <si>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</si>
  <si>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</si>
  <si>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</si>
  <si>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</si>
  <si>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</si>
  <si>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</si>
  <si>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</si>
  <si>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</si>
  <si>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</si>
  <si>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</si>
  <si>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</si>
  <si>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</si>
  <si>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</si>
  <si>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</si>
  <si>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</si>
  <si>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</si>
  <si>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</si>
  <si>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</si>
  <si>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</si>
  <si>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</si>
  <si>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</si>
  <si>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</si>
  <si>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</si>
  <si>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</si>
  <si>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</si>
  <si>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</si>
  <si>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</si>
  <si>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</si>
  <si>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</si>
  <si>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</si>
  <si>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</si>
  <si>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</si>
  <si>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</si>
  <si>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</si>
  <si>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</si>
  <si>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</si>
  <si>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</si>
  <si>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</si>
  <si>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</si>
  <si>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</si>
  <si>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</si>
  <si>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</si>
  <si>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</si>
  <si>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</si>
  <si>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</si>
  <si>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</si>
  <si>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</si>
  <si>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</si>
  <si>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</si>
  <si>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</si>
  <si>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</si>
  <si>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</si>
  <si>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</si>
  <si>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</si>
  <si>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</si>
  <si>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</si>
  <si>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</si>
  <si>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</si>
  <si>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</si>
  <si>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</si>
  <si>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</si>
  <si>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</si>
  <si>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</si>
  <si>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</si>
  <si>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</si>
  <si>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</si>
  <si>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</si>
  <si>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</si>
  <si>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</si>
  <si>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</si>
  <si>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</si>
  <si>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</si>
  <si>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</si>
  <si>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</si>
  <si>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</si>
  <si>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</si>
  <si>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</si>
  <si>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</si>
  <si>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</si>
  <si>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</si>
  <si>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</si>
  <si>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</si>
  <si>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</si>
  <si>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</si>
  <si>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</si>
  <si>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</si>
  <si>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</si>
  <si>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</si>
  <si>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</si>
  <si>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</si>
  <si>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</si>
  <si>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</si>
  <si>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</si>
  <si>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</si>
  <si>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</si>
  <si>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</si>
  <si>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</si>
  <si>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</si>
  <si>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</si>
  <si>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</si>
  <si>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</si>
  <si>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</si>
  <si>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</si>
  <si>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</si>
  <si>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</si>
  <si>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</si>
  <si>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</si>
  <si>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</si>
  <si>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</si>
  <si>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</si>
  <si>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</si>
  <si>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</si>
  <si>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</si>
  <si>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</si>
  <si>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</si>
  <si>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</si>
  <si>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</si>
  <si>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</si>
  <si>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</si>
  <si>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</si>
  <si>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</si>
  <si>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</si>
  <si>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</si>
  <si>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</si>
  <si>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</si>
  <si>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</si>
  <si>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</si>
  <si>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</si>
  <si>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</si>
  <si>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</si>
  <si>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</si>
  <si>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</si>
  <si>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</si>
  <si>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</si>
  <si>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</si>
  <si>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</si>
  <si>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</si>
  <si>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</si>
  <si>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</si>
  <si>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</si>
  <si>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</si>
  <si>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</si>
  <si>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</si>
  <si>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</si>
  <si>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</si>
  <si>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</si>
  <si>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</si>
  <si>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</si>
  <si>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</si>
  <si>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</si>
  <si>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</si>
  <si>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</si>
  <si>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</si>
  <si>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</si>
  <si>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</si>
  <si>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</si>
  <si>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</si>
  <si>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</si>
  <si>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</si>
  <si>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</si>
  <si>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</si>
  <si>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</si>
  <si>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</si>
  <si>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</si>
  <si>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</si>
  <si>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</si>
  <si>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</si>
  <si>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</si>
  <si>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</si>
  <si>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</si>
  <si>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</si>
  <si>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</si>
  <si>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</si>
  <si>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</si>
  <si>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</si>
  <si>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</si>
  <si>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</si>
  <si>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</si>
  <si>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</si>
  <si>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</si>
  <si>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</si>
  <si>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</si>
  <si>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</si>
  <si>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</si>
  <si>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</si>
  <si>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</si>
  <si>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</si>
  <si>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</si>
  <si>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</si>
  <si>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</si>
  <si>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</si>
  <si>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</si>
  <si>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</si>
  <si>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</si>
  <si>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</si>
  <si>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</si>
  <si>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</si>
  <si>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</si>
  <si>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</si>
  <si>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</si>
  <si>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</si>
  <si>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</si>
  <si>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</si>
  <si>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</si>
  <si>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</si>
  <si>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</si>
  <si>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</si>
  <si>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</si>
  <si>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</si>
  <si>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</si>
  <si>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</si>
  <si>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</si>
  <si>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</si>
  <si>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</si>
  <si>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</si>
  <si>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</si>
  <si>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</si>
  <si>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</si>
  <si>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</si>
  <si>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</si>
  <si>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</si>
  <si>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</si>
  <si>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</si>
  <si>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</si>
  <si>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</si>
  <si>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</si>
  <si>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</si>
  <si>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</si>
  <si>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</si>
  <si>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</si>
  <si>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</si>
  <si>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</si>
  <si>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</si>
  <si>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</si>
  <si>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</si>
  <si>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</si>
  <si>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</si>
  <si>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</si>
  <si>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</si>
  <si>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</si>
  <si>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</si>
  <si>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</si>
  <si>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</si>
  <si>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</si>
  <si>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</si>
  <si>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</si>
  <si>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</si>
  <si>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</si>
  <si>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</si>
  <si>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</si>
  <si>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</si>
  <si>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</si>
  <si>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</si>
  <si>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</si>
  <si>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</si>
  <si>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</si>
  <si>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</si>
  <si>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</si>
  <si>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</si>
  <si>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</si>
  <si>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</si>
  <si>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</si>
  <si>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</si>
  <si>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</si>
  <si>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</si>
  <si>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</si>
  <si>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</si>
  <si>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</si>
  <si>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</si>
  <si>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</si>
  <si>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</si>
  <si>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</si>
  <si>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</si>
  <si>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</si>
  <si>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</si>
  <si>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</si>
  <si>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</si>
  <si>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</si>
  <si>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</si>
  <si>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</si>
  <si>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</si>
  <si>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</si>
  <si>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</si>
  <si>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</si>
  <si>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</si>
  <si>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</si>
  <si>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</si>
  <si>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</si>
  <si>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</si>
  <si>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</si>
  <si>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</si>
  <si>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</si>
  <si>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</si>
  <si>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</si>
  <si>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</si>
  <si>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</si>
  <si>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</si>
  <si>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</si>
  <si>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</si>
  <si>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</si>
  <si>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</si>
  <si>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</si>
  <si>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</si>
  <si>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</si>
  <si>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</si>
  <si>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</si>
  <si>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</si>
  <si>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</si>
  <si>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</si>
  <si>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</si>
  <si>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</si>
  <si>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</si>
  <si>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</si>
  <si>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</si>
  <si>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</si>
  <si>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</si>
  <si>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</si>
  <si>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</si>
  <si>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</si>
  <si>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</si>
  <si>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</si>
  <si>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</si>
  <si>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</si>
  <si>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</si>
  <si>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</si>
  <si>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</si>
  <si>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</si>
  <si>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</si>
  <si>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</si>
  <si>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</si>
  <si>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</si>
  <si>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</si>
  <si>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</si>
  <si>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</si>
  <si>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</si>
  <si>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</si>
  <si>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</si>
  <si>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</si>
  <si>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</si>
  <si>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</si>
  <si>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</si>
  <si>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</si>
  <si>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</si>
  <si>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</si>
  <si>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</si>
  <si>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</si>
  <si>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</si>
  <si>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</si>
  <si>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</si>
  <si>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</si>
  <si>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</si>
  <si>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</si>
  <si>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</si>
  <si>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</si>
  <si>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</si>
  <si>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</si>
  <si>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</si>
  <si>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</si>
  <si>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</si>
  <si>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</si>
  <si>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</si>
  <si>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</si>
  <si>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</si>
  <si>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</si>
  <si>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</si>
  <si>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</si>
  <si>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</si>
  <si>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</si>
  <si>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</si>
  <si>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</si>
  <si>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</si>
  <si>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</si>
  <si>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</si>
  <si>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</si>
  <si>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</si>
  <si>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</si>
  <si>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</si>
  <si>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</si>
  <si>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</si>
  <si>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</si>
  <si>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</si>
  <si>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</si>
  <si>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</si>
  <si>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</si>
  <si>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</si>
  <si>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</si>
  <si>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</si>
  <si>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</si>
  <si>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</si>
  <si>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</si>
  <si>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</si>
  <si>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</si>
  <si>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</si>
  <si>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</si>
  <si>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</si>
  <si>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</si>
  <si>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</si>
  <si>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</si>
  <si>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</si>
  <si>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</si>
  <si>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</si>
  <si>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</si>
  <si>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</si>
  <si>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</si>
  <si>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</si>
  <si>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</si>
  <si>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</si>
  <si>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</si>
  <si>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</si>
  <si>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</si>
  <si>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</si>
  <si>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</si>
  <si>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</si>
  <si>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</si>
  <si>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</si>
  <si>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</si>
  <si>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</si>
  <si>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</si>
  <si>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</si>
  <si>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</si>
  <si>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</si>
  <si>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</si>
  <si>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</si>
  <si>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</si>
  <si>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</si>
  <si>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</si>
  <si>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</si>
  <si>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</si>
  <si>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</si>
  <si>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</si>
  <si>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</si>
  <si>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</si>
  <si>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</si>
  <si>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</si>
  <si>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</si>
  <si>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</si>
  <si>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</si>
  <si>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</si>
  <si>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</si>
  <si>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</si>
  <si>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</si>
  <si>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</si>
  <si>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</si>
  <si>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</si>
  <si>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</si>
  <si>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</si>
  <si>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</si>
  <si>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</si>
  <si>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</si>
  <si>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</si>
  <si>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</si>
  <si>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</si>
  <si>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</si>
  <si>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</si>
  <si>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</si>
  <si>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</si>
  <si>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</si>
  <si>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</si>
  <si>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</si>
  <si>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</si>
  <si>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</si>
  <si>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</si>
  <si>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</si>
  <si>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</si>
  <si>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</si>
  <si>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</si>
  <si>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</si>
  <si>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</si>
  <si>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</si>
  <si>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</si>
  <si>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</si>
  <si>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</si>
  <si>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</si>
  <si>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</si>
  <si>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</si>
  <si>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</si>
  <si>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</si>
  <si>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</si>
  <si>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</si>
  <si>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</si>
  <si>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</si>
  <si>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</si>
  <si>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</si>
  <si>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</si>
  <si>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</si>
  <si>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</si>
  <si>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</si>
  <si>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</si>
  <si>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</si>
  <si>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</si>
  <si>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</si>
  <si>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</si>
  <si>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</si>
  <si>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</si>
  <si>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</si>
  <si>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</si>
  <si>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</si>
  <si>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</si>
  <si>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</si>
  <si>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</si>
  <si>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</si>
  <si>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</si>
  <si>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</si>
  <si>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</si>
  <si>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</si>
  <si>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</si>
  <si>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</si>
  <si>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</si>
  <si>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</si>
  <si>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</si>
  <si>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</si>
  <si>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</si>
  <si>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</si>
  <si>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</si>
  <si>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</si>
  <si>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</si>
  <si>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</si>
  <si>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</si>
  <si>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</si>
  <si>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</si>
  <si>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</si>
  <si>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</si>
  <si>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</si>
  <si>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</si>
  <si>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</si>
  <si>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</si>
  <si>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</si>
  <si>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</si>
  <si>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</si>
  <si>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</si>
  <si>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</si>
  <si>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</si>
  <si>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</si>
  <si>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</si>
  <si>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</si>
  <si>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</si>
  <si>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</si>
  <si>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</si>
  <si>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</si>
  <si>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</si>
  <si>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</si>
  <si>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</si>
  <si>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</si>
  <si>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</si>
  <si>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</si>
  <si>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</si>
  <si>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</si>
  <si>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</si>
  <si>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</si>
  <si>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</si>
  <si>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</si>
  <si>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</si>
  <si>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</si>
  <si>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</si>
  <si>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</si>
  <si>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</si>
  <si>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</si>
  <si>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</si>
  <si>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</si>
  <si>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</si>
  <si>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</si>
  <si>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</si>
  <si>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</si>
  <si>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</si>
  <si>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</si>
  <si>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</si>
  <si>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</si>
  <si>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</si>
  <si>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</si>
  <si>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</si>
  <si>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</si>
  <si>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</si>
  <si>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</si>
  <si>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</si>
  <si>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</si>
  <si>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</si>
  <si>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</si>
  <si>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</si>
  <si>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</si>
  <si>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</si>
  <si>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</si>
  <si>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</si>
  <si>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</si>
  <si>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</si>
  <si>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</si>
  <si>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</si>
  <si>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</si>
  <si>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</si>
  <si>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</si>
  <si>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</si>
  <si>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</si>
  <si>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</si>
  <si>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</si>
  <si>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</si>
  <si>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</si>
  <si>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</si>
  <si>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</si>
  <si>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</si>
  <si>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</si>
  <si>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</si>
  <si>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</si>
  <si>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</si>
  <si>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</si>
  <si>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</si>
  <si>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</si>
  <si>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</si>
  <si>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</si>
  <si>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</si>
  <si>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</si>
  <si>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</si>
  <si>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</si>
  <si>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</si>
  <si>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</si>
  <si>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</si>
  <si>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</si>
  <si>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</si>
  <si>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</si>
  <si>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</si>
  <si>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</si>
  <si>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</si>
  <si>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</si>
  <si>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</si>
  <si>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</si>
  <si>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</si>
  <si>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</si>
  <si>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</si>
  <si>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</si>
  <si>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</si>
  <si>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</si>
  <si>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</si>
  <si>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</si>
  <si>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</si>
  <si>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</si>
  <si>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</si>
  <si>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</si>
  <si>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</si>
  <si>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</si>
  <si>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</si>
  <si>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</si>
  <si>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</si>
  <si>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</si>
  <si>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</si>
  <si>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</si>
  <si>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</si>
  <si>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</si>
  <si>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</si>
  <si>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</si>
  <si>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</si>
  <si>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</si>
  <si>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</si>
  <si>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</si>
  <si>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</si>
  <si>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</si>
  <si>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</si>
  <si>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</si>
  <si>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</si>
  <si>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</si>
  <si>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</si>
  <si>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</si>
  <si>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</si>
  <si>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</si>
  <si>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</si>
  <si>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</si>
  <si>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</si>
  <si>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</si>
  <si>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</si>
  <si>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</si>
  <si>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</si>
  <si>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</si>
  <si>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</si>
  <si>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</si>
  <si>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</si>
  <si>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</si>
  <si>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</si>
  <si>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</si>
  <si>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</si>
  <si>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</si>
  <si>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</si>
  <si>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</si>
  <si>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</si>
  <si>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</si>
  <si>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</si>
  <si>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</si>
  <si>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</si>
  <si>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</si>
  <si>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</si>
  <si>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</si>
  <si>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</si>
  <si>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</si>
  <si>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</si>
  <si>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</si>
  <si>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</si>
  <si>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</si>
  <si>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</si>
  <si>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</si>
  <si>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</si>
  <si>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</si>
  <si>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</si>
  <si>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</si>
  <si>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</si>
  <si>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</si>
  <si>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</si>
  <si>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</si>
  <si>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</si>
  <si>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</si>
  <si>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</si>
  <si>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</si>
  <si>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</si>
  <si>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</si>
  <si>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</si>
  <si>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</si>
  <si>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</si>
  <si>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</si>
  <si>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</si>
  <si>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</si>
  <si>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</si>
  <si>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</si>
  <si>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</si>
  <si>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</si>
  <si>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</si>
  <si>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</si>
  <si>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</si>
  <si>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</si>
  <si>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</si>
  <si>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</si>
  <si>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</si>
  <si>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</si>
  <si>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</si>
  <si>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</si>
  <si>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</si>
  <si>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</si>
  <si>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</si>
  <si>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</si>
  <si>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</si>
  <si>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</si>
  <si>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</si>
  <si>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</si>
  <si>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</si>
  <si>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</si>
  <si>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</si>
  <si>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</si>
  <si>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</si>
  <si>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</si>
  <si>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</si>
  <si>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</si>
  <si>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</si>
  <si>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</si>
  <si>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</si>
  <si>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</si>
  <si>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</si>
  <si>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</si>
  <si>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</si>
  <si>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</si>
  <si>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</si>
  <si>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</si>
  <si>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</si>
  <si>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</si>
  <si>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</si>
  <si>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</si>
  <si>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</si>
  <si>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</si>
  <si>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</si>
  <si>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</si>
  <si>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</si>
  <si>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</si>
  <si>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</si>
  <si>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</si>
  <si>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</si>
  <si>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</si>
  <si>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</si>
  <si>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</si>
  <si>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</si>
  <si>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</si>
  <si>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</si>
  <si>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</si>
  <si>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</si>
  <si>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</si>
  <si>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</si>
  <si>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</si>
  <si>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</si>
  <si>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</si>
  <si>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</si>
  <si>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</si>
  <si>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</si>
  <si>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</si>
  <si>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</si>
  <si>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</si>
  <si>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</si>
  <si>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</si>
  <si>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</si>
  <si>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</si>
  <si>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</si>
  <si>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</si>
  <si>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</si>
  <si>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</si>
  <si>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</si>
  <si>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</si>
  <si>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</si>
  <si>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</si>
  <si>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</si>
  <si>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</si>
  <si>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</si>
  <si>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</si>
  <si>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</si>
  <si>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</si>
  <si>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</si>
  <si>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</si>
  <si>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</si>
  <si>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</si>
  <si>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</si>
  <si>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</si>
  <si>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</si>
  <si>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</si>
  <si>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</si>
  <si>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</si>
  <si>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</si>
  <si>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</si>
  <si>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</si>
  <si>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</si>
  <si>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</si>
  <si>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</si>
  <si>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</si>
  <si>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</si>
  <si>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</si>
  <si>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</si>
  <si>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</si>
  <si>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</si>
  <si>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</si>
  <si>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</si>
  <si>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</si>
  <si>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</si>
  <si>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</si>
  <si>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</si>
  <si>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</si>
  <si>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</si>
  <si>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</si>
  <si>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</si>
  <si>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</si>
  <si>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</si>
  <si>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</si>
  <si>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</si>
  <si>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</si>
  <si>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</si>
  <si>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</si>
  <si>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</si>
  <si>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</si>
  <si>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</si>
  <si>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</si>
  <si>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</si>
  <si>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</si>
  <si>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</si>
  <si>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</si>
  <si>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</si>
  <si>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</si>
  <si>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</si>
  <si>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</si>
  <si>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</si>
  <si>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</si>
  <si>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</si>
  <si>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</si>
  <si>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</si>
  <si>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</si>
  <si>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</si>
  <si>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</si>
  <si>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</si>
  <si>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</si>
  <si>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</si>
  <si>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</si>
  <si>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</si>
  <si>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</si>
  <si>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</si>
  <si>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</si>
  <si>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</si>
  <si>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</si>
  <si>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</si>
  <si>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</si>
  <si>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</si>
  <si>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</si>
  <si>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</si>
  <si>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</si>
  <si>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</si>
  <si>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</si>
  <si>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</si>
  <si>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</si>
  <si>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</si>
  <si>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</si>
  <si>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</si>
  <si>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</si>
  <si>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</si>
  <si>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</si>
  <si>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</si>
  <si>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</si>
  <si>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</si>
  <si>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</si>
  <si>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</si>
  <si>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</si>
  <si>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</si>
  <si>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</si>
  <si>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</si>
  <si>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</si>
  <si>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</si>
  <si>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</si>
  <si>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</si>
  <si>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</si>
  <si>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</si>
  <si>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</si>
  <si>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</si>
  <si>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</si>
  <si>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</si>
  <si>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</si>
  <si>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</si>
  <si>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</si>
  <si>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</si>
  <si>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</si>
  <si>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</si>
  <si>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</si>
  <si>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</si>
  <si>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</si>
  <si>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</si>
  <si>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</si>
  <si>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</si>
  <si>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</si>
  <si>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</si>
  <si>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</si>
  <si>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</si>
  <si>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</si>
  <si>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</si>
  <si>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</si>
  <si>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</si>
  <si>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</si>
  <si>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</si>
  <si>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</si>
  <si>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</si>
  <si>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</si>
  <si>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</si>
  <si>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</si>
  <si>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</si>
  <si>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</si>
  <si>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</si>
  <si>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</si>
  <si>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</si>
  <si>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</si>
  <si>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</si>
  <si>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</si>
  <si>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</si>
  <si>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</si>
  <si>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</si>
  <si>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</si>
  <si>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</si>
  <si>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</si>
  <si>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</si>
  <si>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</si>
  <si>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</si>
  <si>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</si>
  <si>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</si>
  <si>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</si>
  <si>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</si>
  <si>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</si>
  <si>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</si>
  <si>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</si>
  <si>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</si>
  <si>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</si>
  <si>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</si>
  <si>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</si>
  <si>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</si>
  <si>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</si>
  <si>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</si>
  <si>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</si>
  <si>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</si>
  <si>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</si>
  <si>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</si>
  <si>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</si>
  <si>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</si>
  <si>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</si>
  <si>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</si>
  <si>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</si>
  <si>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</si>
  <si>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</si>
  <si>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</si>
  <si>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</si>
  <si>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</si>
  <si>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</si>
  <si>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</si>
  <si>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</si>
  <si>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</si>
  <si>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</si>
  <si>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</si>
  <si>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</si>
  <si>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</si>
  <si>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</si>
  <si>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</si>
  <si>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</si>
  <si>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</si>
  <si>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</si>
  <si>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</si>
  <si>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</si>
  <si>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</si>
  <si>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</si>
  <si>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</si>
  <si>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</si>
  <si>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</si>
  <si>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</si>
  <si>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</si>
  <si>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</si>
  <si>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</si>
  <si>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</si>
  <si>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</si>
  <si>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</si>
  <si>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</si>
  <si>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</si>
  <si>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</si>
  <si>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</si>
  <si>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</si>
  <si>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</si>
  <si>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</si>
  <si>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</si>
  <si>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</si>
  <si>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</si>
  <si>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</si>
  <si>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</si>
  <si>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</si>
  <si>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</si>
  <si>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</si>
  <si>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</si>
  <si>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</si>
  <si>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</si>
  <si>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</si>
  <si>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</si>
  <si>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</si>
  <si>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</si>
  <si>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</si>
  <si>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</si>
  <si>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</si>
  <si>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</si>
  <si>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</si>
  <si>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</si>
  <si>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</si>
  <si>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</si>
  <si>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</si>
  <si>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</si>
  <si>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</si>
  <si>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</si>
  <si>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</si>
  <si>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</si>
  <si>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</si>
  <si>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</si>
  <si>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</si>
  <si>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</si>
  <si>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</si>
  <si>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</si>
  <si>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</si>
  <si>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</si>
  <si>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</si>
  <si>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</si>
  <si>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</si>
  <si>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</si>
  <si>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</si>
  <si>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</si>
  <si>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</si>
  <si>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</si>
  <si>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</si>
  <si>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</si>
  <si>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</si>
  <si>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</si>
  <si>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</si>
  <si>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</si>
  <si>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</si>
  <si>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</si>
  <si>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</si>
  <si>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</si>
  <si>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</si>
  <si>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</si>
  <si>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</si>
  <si>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</si>
  <si>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</si>
  <si>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</si>
  <si>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</si>
  <si>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</si>
  <si>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</si>
  <si>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</si>
  <si>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</si>
  <si>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</si>
  <si>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</si>
  <si>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</si>
  <si>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</si>
  <si>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</si>
  <si>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</si>
  <si>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</si>
  <si>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</si>
  <si>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</si>
  <si>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</si>
  <si>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</si>
  <si>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</si>
  <si>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</si>
  <si>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</si>
  <si>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</si>
  <si>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</si>
  <si>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</si>
  <si>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</si>
  <si>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</si>
  <si>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</si>
  <si>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</si>
  <si>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</si>
  <si>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</si>
  <si>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</si>
  <si>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</si>
  <si>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</si>
  <si>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</si>
  <si>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</si>
  <si>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</si>
  <si>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</si>
  <si>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</si>
  <si>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</si>
  <si>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</si>
  <si>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</si>
  <si>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</si>
  <si>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</si>
  <si>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</si>
  <si>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</si>
  <si>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</si>
  <si>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</si>
  <si>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</si>
  <si>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</si>
  <si>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</si>
  <si>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</si>
  <si>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</si>
  <si>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</si>
  <si>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</si>
  <si>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</si>
  <si>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</si>
  <si>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</si>
  <si>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</si>
  <si>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</si>
  <si>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</si>
  <si>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</si>
  <si>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</si>
  <si>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</si>
  <si>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</si>
  <si>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</si>
  <si>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</si>
  <si>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</si>
  <si>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</si>
  <si>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</si>
  <si>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</si>
  <si>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</si>
  <si>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</si>
  <si>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</si>
  <si>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</si>
  <si>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</si>
  <si>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</si>
  <si>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</si>
  <si>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</si>
  <si>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</si>
  <si>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</si>
  <si>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</si>
  <si>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</si>
  <si>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</si>
  <si>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</si>
  <si>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</si>
  <si>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</si>
  <si>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</si>
  <si>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</si>
  <si>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</si>
  <si>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</si>
  <si>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</si>
  <si>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</si>
  <si>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</si>
  <si>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</si>
  <si>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</si>
  <si>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</si>
  <si>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</si>
  <si>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</si>
  <si>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</si>
  <si>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</si>
  <si>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</si>
  <si>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</si>
  <si>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</si>
  <si>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</si>
  <si>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</si>
  <si>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</si>
  <si>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</si>
  <si>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</si>
  <si>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</si>
  <si>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</si>
  <si>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</si>
  <si>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</si>
  <si>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</si>
  <si>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</si>
  <si>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</si>
  <si>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</si>
  <si>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</si>
  <si>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</si>
  <si>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</si>
  <si>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</si>
  <si>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</si>
  <si>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</si>
  <si>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</si>
  <si>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</si>
  <si>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</si>
  <si>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</si>
  <si>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</si>
  <si>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</si>
  <si>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</si>
  <si>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</si>
  <si>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</si>
  <si>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</si>
  <si>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</si>
  <si>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</si>
  <si>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</si>
  <si>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</si>
  <si>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</si>
  <si>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</si>
  <si>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</si>
  <si>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</si>
  <si>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</si>
  <si>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</si>
  <si>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</si>
  <si>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</si>
  <si>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</si>
  <si>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</si>
  <si>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</si>
  <si>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</si>
  <si>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</si>
  <si>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</si>
  <si>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</si>
  <si>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</si>
  <si>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</si>
  <si>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</si>
  <si>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</si>
  <si>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</si>
  <si>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</si>
  <si>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</si>
  <si>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</si>
  <si>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</si>
  <si>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</si>
  <si>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</si>
  <si>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</si>
  <si>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</si>
  <si>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</si>
  <si>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</si>
  <si>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</si>
  <si>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</si>
  <si>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</si>
  <si>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</si>
  <si>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</si>
  <si>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</si>
  <si>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</si>
  <si>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</si>
  <si>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</si>
  <si>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</si>
  <si>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</si>
  <si>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</si>
  <si>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</si>
  <si>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</si>
  <si>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</si>
  <si>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</si>
  <si>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</si>
  <si>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</si>
  <si>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</si>
  <si>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</si>
  <si>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</si>
  <si>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</si>
  <si>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</si>
  <si>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</si>
  <si>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</si>
  <si>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</si>
  <si>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</si>
  <si>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</si>
  <si>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</si>
  <si>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</si>
  <si>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</si>
  <si>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</si>
  <si>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</si>
  <si>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</si>
  <si>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</si>
  <si>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</si>
  <si>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</si>
  <si>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</si>
  <si>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</si>
  <si>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</si>
  <si>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</si>
  <si>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</si>
  <si>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</si>
  <si>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</si>
  <si>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</si>
  <si>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</si>
  <si>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</si>
  <si>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</si>
  <si>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</si>
  <si>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</si>
  <si>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</si>
  <si>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</si>
  <si>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</si>
  <si>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</si>
  <si>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</si>
  <si>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</si>
  <si>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</si>
  <si>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</si>
  <si>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</si>
  <si>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</si>
  <si>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</si>
  <si>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</si>
  <si>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</si>
  <si>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</si>
  <si>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</si>
  <si>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</si>
  <si>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</si>
  <si>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</si>
  <si>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</si>
  <si>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</si>
  <si>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</si>
  <si>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</si>
  <si>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</si>
  <si>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</si>
  <si>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</si>
  <si>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</si>
  <si>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</si>
  <si>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</si>
  <si>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</si>
  <si>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</si>
  <si>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</si>
  <si>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</si>
  <si>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</si>
  <si>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</si>
  <si>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</si>
  <si>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</si>
  <si>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</si>
  <si>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</si>
  <si>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</si>
  <si>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</si>
  <si>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</si>
  <si>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</si>
  <si>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</si>
  <si>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</si>
  <si>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</si>
  <si>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</si>
  <si>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</si>
  <si>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</si>
  <si>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</si>
  <si>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</si>
  <si>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</si>
  <si>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</si>
  <si>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</si>
  <si>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</si>
  <si>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</si>
  <si>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</si>
  <si>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</si>
  <si>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</si>
  <si>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</si>
  <si>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</si>
  <si>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</si>
  <si>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</si>
  <si>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</si>
  <si>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</si>
  <si>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</si>
  <si>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</si>
  <si>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</si>
  <si>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</si>
  <si>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</si>
  <si>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</si>
  <si>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</si>
  <si>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</si>
  <si>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</si>
  <si>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</si>
  <si>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</si>
  <si>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</si>
  <si>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</si>
  <si>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</si>
  <si>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</si>
  <si>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</si>
  <si>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</si>
  <si>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</si>
  <si>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</si>
  <si>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</si>
  <si>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</si>
  <si>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</si>
  <si>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</si>
  <si>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</si>
  <si>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</si>
  <si>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</si>
  <si>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</si>
  <si>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</si>
  <si>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</si>
  <si>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</si>
  <si>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</si>
  <si>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</si>
  <si>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</si>
  <si>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</si>
  <si>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</si>
  <si>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</si>
  <si>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</si>
  <si>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</si>
  <si>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</si>
  <si>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</si>
  <si>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</si>
  <si>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</si>
  <si>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</si>
  <si>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</si>
  <si>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</si>
  <si>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</si>
  <si>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</si>
  <si>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</si>
  <si>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</si>
  <si>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</si>
  <si>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</si>
  <si>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</si>
  <si>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</si>
  <si>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</si>
  <si>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</si>
  <si>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</si>
  <si>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</si>
  <si>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</si>
  <si>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</si>
  <si>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</si>
  <si>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</si>
  <si>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</si>
  <si>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</si>
  <si>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</si>
  <si>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</si>
  <si>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</si>
  <si>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</si>
  <si>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</si>
  <si>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</si>
  <si>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</si>
  <si>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</si>
  <si>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</si>
  <si>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</si>
  <si>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</si>
  <si>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</si>
  <si>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</si>
  <si>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</si>
  <si>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</si>
  <si>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</si>
  <si>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</si>
  <si>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</si>
  <si>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</si>
  <si>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</si>
  <si>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</si>
  <si>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</si>
  <si>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</si>
  <si>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</si>
  <si>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</si>
  <si>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</si>
  <si>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</si>
  <si>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</si>
  <si>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</si>
  <si>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</si>
  <si>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</si>
  <si>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</si>
  <si>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</si>
  <si>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</si>
  <si>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</si>
  <si>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</si>
  <si>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</si>
  <si>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</si>
  <si>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</si>
  <si>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</si>
  <si>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</si>
  <si>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</si>
  <si>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</si>
  <si>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</si>
  <si>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</si>
  <si>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</si>
  <si>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</si>
  <si>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</si>
  <si>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</si>
  <si>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</si>
  <si>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</si>
  <si>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</si>
  <si>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</si>
  <si>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</si>
  <si>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</si>
  <si>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</si>
  <si>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</si>
  <si>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</si>
  <si>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</si>
  <si>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</si>
  <si>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</si>
  <si>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</si>
  <si>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</si>
  <si>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</si>
  <si>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</si>
  <si>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</si>
  <si>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</si>
  <si>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</si>
  <si>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</si>
  <si>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</si>
  <si>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</si>
  <si>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</si>
  <si>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</si>
  <si>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</si>
  <si>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</si>
  <si>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</si>
  <si>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</si>
  <si>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</si>
  <si>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</si>
  <si>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</si>
  <si>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</si>
  <si>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</si>
  <si>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</si>
  <si>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</si>
  <si>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</si>
  <si>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</si>
  <si>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</si>
  <si>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</si>
  <si>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</si>
  <si>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</si>
  <si>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</si>
  <si>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</si>
  <si>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</si>
  <si>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</si>
  <si>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</si>
  <si>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</si>
  <si>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</si>
  <si>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</si>
  <si>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</si>
  <si>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</si>
  <si>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</si>
  <si>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</si>
  <si>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</si>
  <si>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</si>
  <si>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</si>
  <si>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</si>
  <si>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</si>
  <si>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</si>
  <si>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</si>
  <si>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</si>
  <si>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</si>
  <si>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</si>
  <si>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</si>
  <si>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</si>
  <si>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</si>
  <si>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</si>
  <si>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</si>
  <si>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</si>
  <si>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</si>
  <si>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</si>
  <si>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</si>
  <si>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</si>
  <si>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</si>
  <si>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</si>
  <si>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</si>
  <si>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</si>
  <si>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</si>
  <si>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</si>
  <si>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</si>
  <si>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</si>
  <si>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</si>
  <si>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</si>
  <si>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</si>
  <si>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</si>
  <si>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</si>
  <si>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</si>
  <si>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</si>
  <si>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</si>
  <si>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</si>
  <si>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</si>
  <si>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</si>
  <si>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</si>
  <si>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</si>
  <si>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</si>
  <si>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</si>
  <si>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</si>
  <si>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</si>
  <si>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</si>
  <si>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</si>
  <si>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</si>
  <si>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</si>
  <si>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</si>
  <si>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</si>
  <si>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</si>
  <si>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</si>
  <si>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</si>
  <si>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</si>
  <si>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</si>
  <si>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</si>
  <si>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</si>
  <si>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</si>
  <si>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</si>
  <si>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</si>
  <si>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</si>
  <si>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</si>
  <si>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</si>
  <si>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</si>
  <si>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</si>
  <si>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</si>
  <si>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</si>
  <si>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</si>
  <si>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</si>
  <si>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</si>
  <si>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</si>
  <si>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</si>
  <si>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</si>
  <si>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</si>
  <si>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</si>
  <si>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</si>
  <si>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</si>
  <si>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</si>
  <si>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</si>
  <si>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</si>
  <si>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</si>
  <si>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</si>
  <si>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</si>
  <si>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</si>
  <si>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</si>
  <si>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</si>
  <si>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</si>
  <si>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</si>
  <si>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</si>
  <si>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</si>
  <si>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</si>
  <si>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</si>
  <si>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</si>
  <si>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</si>
  <si>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</si>
  <si>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</si>
  <si>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</si>
  <si>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</si>
  <si>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</si>
  <si>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</si>
  <si>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</si>
  <si>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</si>
  <si>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</si>
  <si>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</si>
  <si>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</si>
  <si>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</si>
  <si>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</si>
  <si>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</si>
  <si>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</si>
  <si>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</si>
  <si>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</si>
  <si>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</si>
  <si>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</si>
  <si>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</si>
  <si>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</si>
  <si>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</si>
  <si>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</si>
  <si>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</si>
  <si>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</si>
  <si>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</si>
  <si>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</si>
  <si>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</si>
  <si>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</si>
  <si>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</si>
  <si>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</si>
  <si>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</si>
  <si>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</si>
  <si>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</si>
  <si>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</si>
  <si>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</si>
  <si>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</si>
  <si>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</si>
  <si>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</si>
  <si>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</si>
  <si>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</si>
  <si>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</si>
  <si>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</si>
  <si>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</si>
  <si>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</si>
  <si>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</si>
  <si>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</si>
  <si>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</si>
  <si>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</si>
  <si>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</si>
  <si>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</si>
  <si>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</si>
  <si>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</si>
  <si>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</si>
  <si>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</si>
  <si>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</si>
  <si>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</si>
  <si>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</si>
  <si>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</si>
  <si>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</si>
  <si>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</si>
  <si>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</si>
  <si>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</si>
  <si>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</si>
  <si>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</si>
  <si>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</si>
  <si>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</si>
  <si>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</si>
  <si>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</si>
  <si>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</si>
  <si>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</si>
  <si>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</si>
  <si>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</si>
  <si>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</si>
  <si>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</si>
  <si>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</si>
  <si>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</si>
  <si>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</si>
  <si>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</si>
  <si>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</si>
  <si>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</si>
  <si>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</si>
  <si>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</si>
  <si>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</si>
  <si>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</si>
  <si>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</si>
  <si>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</si>
  <si>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</si>
  <si>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</si>
  <si>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</si>
  <si>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</si>
  <si>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</si>
  <si>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</si>
  <si>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</si>
  <si>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</si>
  <si>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</si>
  <si>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</si>
  <si>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</si>
  <si>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</si>
  <si>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</si>
  <si>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</si>
  <si>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</si>
  <si>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</si>
  <si>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</si>
  <si>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</si>
  <si>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</si>
  <si>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</si>
  <si>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</si>
  <si>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</si>
  <si>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</si>
  <si>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</si>
  <si>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</si>
  <si>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</si>
  <si>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</si>
  <si>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</si>
  <si>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</si>
  <si>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</si>
  <si>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</si>
  <si>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</si>
  <si>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</si>
  <si>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</si>
  <si>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</si>
  <si>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</si>
  <si>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</si>
  <si>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</si>
  <si>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</si>
  <si>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</si>
  <si>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</si>
  <si>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</si>
  <si>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</si>
  <si>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</si>
  <si>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</si>
  <si>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</si>
  <si>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</si>
  <si>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</si>
  <si>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</si>
  <si>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</si>
  <si>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</si>
  <si>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</si>
  <si>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</si>
  <si>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</si>
  <si>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</si>
  <si>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</si>
  <si>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</si>
  <si>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</si>
  <si>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</si>
  <si>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</si>
  <si>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</si>
  <si>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</si>
  <si>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</si>
  <si>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</si>
  <si>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</si>
  <si>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</si>
  <si>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</si>
  <si>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</si>
  <si>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</si>
  <si>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</si>
  <si>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</si>
  <si>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</si>
  <si>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</si>
  <si>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</si>
  <si>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</si>
  <si>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</si>
  <si>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</si>
  <si>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</si>
  <si>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</si>
  <si>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</si>
  <si>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</si>
  <si>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</si>
  <si>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</si>
  <si>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</si>
  <si>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</si>
  <si>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</si>
  <si>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</si>
  <si>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</si>
  <si>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</si>
  <si>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</si>
  <si>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</si>
  <si>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</si>
  <si>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</si>
  <si>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</si>
  <si>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</si>
  <si>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</si>
  <si>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</si>
  <si>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</si>
  <si>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</si>
  <si>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</si>
  <si>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</si>
  <si>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</si>
  <si>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</si>
  <si>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</si>
  <si>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</si>
  <si>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</si>
  <si>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</si>
  <si>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</si>
  <si>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</si>
  <si>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</si>
  <si>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</si>
  <si>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</si>
  <si>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</si>
  <si>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</si>
  <si>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</si>
  <si>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</si>
  <si>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</si>
  <si>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</si>
  <si>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</si>
  <si>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</si>
  <si>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</si>
  <si>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</si>
  <si>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</si>
  <si>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</si>
  <si>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</si>
  <si>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</si>
  <si>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</si>
  <si>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</si>
  <si>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</si>
  <si>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</si>
  <si>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</si>
  <si>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</si>
  <si>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</si>
  <si>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</si>
  <si>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</si>
  <si>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</si>
  <si>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</si>
  <si>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</si>
  <si>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</si>
  <si>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</si>
  <si>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</si>
  <si>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</si>
  <si>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</si>
  <si>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</si>
  <si>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</si>
  <si>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</si>
  <si>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</si>
  <si>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</si>
  <si>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</si>
  <si>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</si>
  <si>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</si>
  <si>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</si>
  <si>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</si>
  <si>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</si>
  <si>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</si>
  <si>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</si>
  <si>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</si>
  <si>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</si>
  <si>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</si>
  <si>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</si>
  <si>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</si>
  <si>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</si>
  <si>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</si>
  <si>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</si>
  <si>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</si>
  <si>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</si>
  <si>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</si>
  <si>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</si>
  <si>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</si>
  <si>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</si>
  <si>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</si>
  <si>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</si>
  <si>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</si>
  <si>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</si>
  <si>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</si>
  <si>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</si>
  <si>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</si>
  <si>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</si>
  <si>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</si>
  <si>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</si>
  <si>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</si>
  <si>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</si>
  <si>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</si>
  <si>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</si>
  <si>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</si>
  <si>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</si>
  <si>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</si>
  <si>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</si>
  <si>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</si>
  <si>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</si>
  <si>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</si>
  <si>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</si>
  <si>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</si>
  <si>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</si>
  <si>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</si>
  <si>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</si>
  <si>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</si>
  <si>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</si>
  <si>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</si>
  <si>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</si>
  <si>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</si>
  <si>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</si>
  <si>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</si>
  <si>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</si>
  <si>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</si>
  <si>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</si>
  <si>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</si>
  <si>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</si>
  <si>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</si>
  <si>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</si>
  <si>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</si>
  <si>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</si>
  <si>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</si>
  <si>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</si>
  <si>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</si>
  <si>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</si>
  <si>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</si>
  <si>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</si>
  <si>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</si>
  <si>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</si>
  <si>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</si>
  <si>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</si>
  <si>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</si>
  <si>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</si>
  <si>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</si>
  <si>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</si>
  <si>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</si>
  <si>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</si>
  <si>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</si>
  <si>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</si>
  <si>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</si>
  <si>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</si>
  <si>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</si>
  <si>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</si>
  <si>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</si>
  <si>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</si>
  <si>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</si>
  <si>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</si>
  <si>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</si>
  <si>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</si>
  <si>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</si>
  <si>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</si>
  <si>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</si>
  <si>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</si>
  <si>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</si>
  <si>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</si>
  <si>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</si>
  <si>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</si>
  <si>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</si>
  <si>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</si>
  <si>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</si>
  <si>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</si>
  <si>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</si>
  <si>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</si>
  <si>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</si>
  <si>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</si>
  <si>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</si>
  <si>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</si>
  <si>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</si>
  <si>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</si>
  <si>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</si>
  <si>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</si>
  <si>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</si>
  <si>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</si>
  <si>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</si>
  <si>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</si>
  <si>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</si>
  <si>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</si>
  <si>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</si>
  <si>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</si>
  <si>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</si>
  <si>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</si>
  <si>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</si>
  <si>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</si>
  <si>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</si>
  <si>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</si>
  <si>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</si>
  <si>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</si>
  <si>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</si>
  <si>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</si>
  <si>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</si>
  <si>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</si>
  <si>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</si>
  <si>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</si>
  <si>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</si>
  <si>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</si>
  <si>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</si>
  <si>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</si>
  <si>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</si>
  <si>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</si>
  <si>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</si>
  <si>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</si>
  <si>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</si>
  <si>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</si>
  <si>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</si>
  <si>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</si>
  <si>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</si>
  <si>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</si>
  <si>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</si>
  <si>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</si>
  <si>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</si>
  <si>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</si>
  <si>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</si>
  <si>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</si>
  <si>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</si>
  <si>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</si>
  <si>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</si>
  <si>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</si>
  <si>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</si>
  <si>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</si>
  <si>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</si>
  <si>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</si>
  <si>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</si>
  <si>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</si>
  <si>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</si>
  <si>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</si>
  <si>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</si>
  <si>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</si>
  <si>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</si>
  <si>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</si>
  <si>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</si>
  <si>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</si>
  <si>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</si>
  <si>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</si>
  <si>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</si>
  <si>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</si>
  <si>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</si>
  <si>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</si>
  <si>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</si>
  <si>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</si>
  <si>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</si>
  <si>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</si>
  <si>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</si>
  <si>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</si>
  <si>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</si>
  <si>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</si>
  <si>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</si>
  <si>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</si>
  <si>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</si>
  <si>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</si>
  <si>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</si>
  <si>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</si>
  <si>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</si>
  <si>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</si>
  <si>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</si>
  <si>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</si>
  <si>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</si>
  <si>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</si>
  <si>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</si>
  <si>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</si>
  <si>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</si>
  <si>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</si>
  <si>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</si>
  <si>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</si>
  <si>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</si>
  <si>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</si>
  <si>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</si>
  <si>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</si>
  <si>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</si>
  <si>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</si>
  <si>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</si>
  <si>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</si>
  <si>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</si>
  <si>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</si>
  <si>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</si>
  <si>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</si>
  <si>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</si>
  <si>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</si>
  <si>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</si>
  <si>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</si>
  <si>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</si>
  <si>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</si>
  <si>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</si>
  <si>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</si>
  <si>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</si>
  <si>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</si>
  <si>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</si>
  <si>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</si>
  <si>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</si>
  <si>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</si>
  <si>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</si>
  <si>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</si>
  <si>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</si>
  <si>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</si>
  <si>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</si>
  <si>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</si>
  <si>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</si>
  <si>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</si>
  <si>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</si>
  <si>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</si>
  <si>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</si>
  <si>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</si>
  <si>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</si>
  <si>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</si>
  <si>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</si>
  <si>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</si>
  <si>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</si>
  <si>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</si>
  <si>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</si>
  <si>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</si>
  <si>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</si>
  <si>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</si>
  <si>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</si>
  <si>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</si>
  <si>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</si>
  <si>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</si>
  <si>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</si>
  <si>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</si>
  <si>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</si>
  <si>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</si>
  <si>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</si>
  <si>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</si>
  <si>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</si>
  <si>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</si>
  <si>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</si>
  <si>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</si>
  <si>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</si>
  <si>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</si>
  <si>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</si>
  <si>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</si>
  <si>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</si>
  <si>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</si>
  <si>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</si>
  <si>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</si>
  <si>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</si>
  <si>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</si>
  <si>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</si>
  <si>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</si>
  <si>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</si>
  <si>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</si>
  <si>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</si>
  <si>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</si>
  <si>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</si>
  <si>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</si>
  <si>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</si>
  <si>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</si>
  <si>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</si>
  <si>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</si>
  <si>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</si>
  <si>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</si>
  <si>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</si>
  <si>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</si>
  <si>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</si>
  <si>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</si>
  <si>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</si>
  <si>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</si>
  <si>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</si>
  <si>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</si>
  <si>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</si>
  <si>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</si>
  <si>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</si>
  <si>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</si>
  <si>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</si>
  <si>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</si>
  <si>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</si>
  <si>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</si>
  <si>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</si>
  <si>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</si>
  <si>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</si>
  <si>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</si>
  <si>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</si>
  <si>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</si>
  <si>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</si>
  <si>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</si>
  <si>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</si>
  <si>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</si>
  <si>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</si>
  <si>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</si>
  <si>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</si>
  <si>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</si>
  <si>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</si>
  <si>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</si>
  <si>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</si>
  <si>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</si>
  <si>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</si>
  <si>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</si>
  <si>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</si>
  <si>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</si>
  <si>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</si>
  <si>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</si>
  <si>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</si>
  <si>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</si>
  <si>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</si>
  <si>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</si>
  <si>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</si>
  <si>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</si>
  <si>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</si>
  <si>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</si>
  <si>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</si>
  <si>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</si>
  <si>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</si>
  <si>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</si>
  <si>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</si>
  <si>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</si>
  <si>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</si>
  <si>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</si>
  <si>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</si>
  <si>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</si>
  <si>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</si>
  <si>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</si>
  <si>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</si>
  <si>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</si>
  <si>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</si>
  <si>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</si>
  <si>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</si>
  <si>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</si>
  <si>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</si>
  <si>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</si>
  <si>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</si>
  <si>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</si>
  <si>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</si>
  <si>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</si>
  <si>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</si>
  <si>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</si>
  <si>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</si>
  <si>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</si>
  <si>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</si>
  <si>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</si>
  <si>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</si>
  <si>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</si>
  <si>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</si>
  <si>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</si>
  <si>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</si>
  <si>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</si>
  <si>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</si>
  <si>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</si>
  <si>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</si>
  <si>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</si>
  <si>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</si>
  <si>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</si>
  <si>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</si>
  <si>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</si>
  <si>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</si>
  <si>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</si>
  <si>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</si>
  <si>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</si>
  <si>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</si>
  <si>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</si>
  <si>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</si>
  <si>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</si>
  <si>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</si>
  <si>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</si>
  <si>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</si>
  <si>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</si>
  <si>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</si>
  <si>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</si>
  <si>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</si>
  <si>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</si>
  <si>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</si>
  <si>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</si>
  <si>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</si>
  <si>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</si>
  <si>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</si>
  <si>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</si>
  <si>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</si>
  <si>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</si>
  <si>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</si>
  <si>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</si>
  <si>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</si>
  <si>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</si>
  <si>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</si>
  <si>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</si>
  <si>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</si>
  <si>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</si>
  <si>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</si>
  <si>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</si>
  <si>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</si>
  <si>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</si>
  <si>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</si>
  <si>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</si>
  <si>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</si>
  <si>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</si>
  <si>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</si>
  <si>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</si>
  <si>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</si>
  <si>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</si>
  <si>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</si>
  <si>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</si>
  <si>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</si>
  <si>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</si>
  <si>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</si>
  <si>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</si>
  <si>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</si>
  <si>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</si>
  <si>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</si>
  <si>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</si>
  <si>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</si>
  <si>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</si>
  <si>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</si>
  <si>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</si>
  <si>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</si>
  <si>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</si>
  <si>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</si>
  <si>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</si>
  <si>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</si>
  <si>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</si>
  <si>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</si>
  <si>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</si>
  <si>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</si>
  <si>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</si>
  <si>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</si>
  <si>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</si>
  <si>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</si>
  <si>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</si>
  <si>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</si>
  <si>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</si>
  <si>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</si>
  <si>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</si>
  <si>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</si>
  <si>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</si>
  <si>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</si>
  <si>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</si>
  <si>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</si>
  <si>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</si>
  <si>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</si>
  <si>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</si>
  <si>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</si>
  <si>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</si>
  <si>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</si>
  <si>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</si>
  <si>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</si>
  <si>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</si>
  <si>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</si>
  <si>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</si>
  <si>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</si>
  <si>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</si>
  <si>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</si>
  <si>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</si>
  <si>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</si>
  <si>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</si>
  <si>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</si>
  <si>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</si>
  <si>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</si>
  <si>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</si>
  <si>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</si>
  <si>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</si>
  <si>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</si>
  <si>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</si>
  <si>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</si>
  <si>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</si>
  <si>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</si>
  <si>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</si>
  <si>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</si>
  <si>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</si>
  <si>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</si>
  <si>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</si>
  <si>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</si>
  <si>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</si>
  <si>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</si>
  <si>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</si>
  <si>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</si>
  <si>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</si>
  <si>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</si>
  <si>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</si>
  <si>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</si>
  <si>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</si>
  <si>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</si>
  <si>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</si>
  <si>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</si>
  <si>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</si>
  <si>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</si>
  <si>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</si>
  <si>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</si>
  <si>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</si>
  <si>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</si>
  <si>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</si>
  <si>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</si>
  <si>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</si>
  <si>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</si>
  <si>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</si>
  <si>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</si>
  <si>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</si>
  <si>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</si>
  <si>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</si>
  <si>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</si>
  <si>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</si>
  <si>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</si>
  <si>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</si>
  <si>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</si>
  <si>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</si>
  <si>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</si>
  <si>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</si>
  <si>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</si>
  <si>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</si>
  <si>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</si>
  <si>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</si>
  <si>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</si>
  <si>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</si>
  <si>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</si>
  <si>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</si>
  <si>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</si>
  <si>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</si>
  <si>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</si>
  <si>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</si>
  <si>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</si>
  <si>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</si>
  <si>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</si>
  <si>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</si>
  <si>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</si>
  <si>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</si>
  <si>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</si>
  <si>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</si>
  <si>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</si>
  <si>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</si>
  <si>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</si>
  <si>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</si>
  <si>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</si>
  <si>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</si>
  <si>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</si>
  <si>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</si>
  <si>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</si>
  <si>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</si>
  <si>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</si>
  <si>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</si>
  <si>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</si>
  <si>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</si>
  <si>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</si>
  <si>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</si>
  <si>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</si>
  <si>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</si>
  <si>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</si>
  <si>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</si>
  <si>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</si>
  <si>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</si>
  <si>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</si>
  <si>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</si>
  <si>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</si>
  <si>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</si>
  <si>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</si>
  <si>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</si>
  <si>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</si>
  <si>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</si>
  <si>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</si>
  <si>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</si>
  <si>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</si>
  <si>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</si>
  <si>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</si>
  <si>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</si>
  <si>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</si>
  <si>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</si>
  <si>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</si>
  <si>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</si>
  <si>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</si>
  <si>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</si>
  <si>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</si>
  <si>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</si>
  <si>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</si>
  <si>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</si>
  <si>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</si>
  <si>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</si>
  <si>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</si>
  <si>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</si>
  <si>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</si>
  <si>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</si>
  <si>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</si>
  <si>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</si>
  <si>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</si>
  <si>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</si>
  <si>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</si>
  <si>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</si>
  <si>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</si>
  <si>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</si>
  <si>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</si>
  <si>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</si>
  <si>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</si>
  <si>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</si>
  <si>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</si>
  <si>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</si>
  <si>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</si>
  <si>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</si>
  <si>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</si>
  <si>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</si>
  <si>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</si>
  <si>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</si>
  <si>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</si>
  <si>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</si>
  <si>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</si>
  <si>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</si>
  <si>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</si>
  <si>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</si>
  <si>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</si>
  <si>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</si>
  <si>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</si>
  <si>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</si>
  <si>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</si>
  <si>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</si>
  <si>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</si>
  <si>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</si>
  <si>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</si>
  <si>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</si>
  <si>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</si>
  <si>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</si>
  <si>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</si>
  <si>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</si>
  <si>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</si>
  <si>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</si>
  <si>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</si>
  <si>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</si>
  <si>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</si>
  <si>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</si>
  <si>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</si>
  <si>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</si>
  <si>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</si>
  <si>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</si>
  <si>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</si>
  <si>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</si>
  <si>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</si>
  <si>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</si>
  <si>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</si>
  <si>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</si>
  <si>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</si>
  <si>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</si>
  <si>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</si>
  <si>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</si>
  <si>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</si>
  <si>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</si>
  <si>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</si>
  <si>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</si>
  <si>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</si>
  <si>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</si>
  <si>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</si>
  <si>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</si>
  <si>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</si>
  <si>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</si>
  <si>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</si>
  <si>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</si>
  <si>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</si>
  <si>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</si>
  <si>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</si>
  <si>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</si>
  <si>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</si>
  <si>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</si>
  <si>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</si>
  <si>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</si>
  <si>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</si>
  <si>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</si>
  <si>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</si>
  <si>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</si>
  <si>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</si>
  <si>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</si>
  <si>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</si>
  <si>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</si>
  <si>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</si>
  <si>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</si>
  <si>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</si>
  <si>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</si>
  <si>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</si>
  <si>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</si>
  <si>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</si>
  <si>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</si>
  <si>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</si>
  <si>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</si>
  <si>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</si>
  <si>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</si>
  <si>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</si>
  <si>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</si>
  <si>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</si>
  <si>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</si>
  <si>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</si>
  <si>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</si>
  <si>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</si>
  <si>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</si>
  <si>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</si>
  <si>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</si>
  <si>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</si>
  <si>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</si>
  <si>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</si>
  <si>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</si>
  <si>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</si>
  <si>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</si>
  <si>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</si>
  <si>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</si>
  <si>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</si>
  <si>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</si>
  <si>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</si>
  <si>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</si>
  <si>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</si>
  <si>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</si>
  <si>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</si>
  <si>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</si>
  <si>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</si>
  <si>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</si>
  <si>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</si>
  <si>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</si>
  <si>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</si>
  <si>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</si>
  <si>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</si>
  <si>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</si>
  <si>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</si>
  <si>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</si>
  <si>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</si>
  <si>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</si>
  <si>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</si>
  <si>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</si>
  <si>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</si>
  <si>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</si>
  <si>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</si>
  <si>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</si>
  <si>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</si>
  <si>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</si>
  <si>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</si>
  <si>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</si>
  <si>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</si>
  <si>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</si>
  <si>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</si>
  <si>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</si>
  <si>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</si>
  <si>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</si>
  <si>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</si>
  <si>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</si>
  <si>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</si>
  <si>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</si>
  <si>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</si>
  <si>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</si>
  <si>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</si>
  <si>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</si>
  <si>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</si>
  <si>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</si>
  <si>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</si>
  <si>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</si>
  <si>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</si>
  <si>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</si>
  <si>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</si>
  <si>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</si>
  <si>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</si>
  <si>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</si>
  <si>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</si>
  <si>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</si>
  <si>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</si>
  <si>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</si>
  <si>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</si>
  <si>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</si>
  <si>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</si>
  <si>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</si>
  <si>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</si>
  <si>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</si>
  <si>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</si>
  <si>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</si>
  <si>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</si>
  <si>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</si>
  <si>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</si>
  <si>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</si>
  <si>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</si>
  <si>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</si>
  <si>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</si>
  <si>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</si>
  <si>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</si>
  <si>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</si>
  <si>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</si>
  <si>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</si>
  <si>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</si>
  <si>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</si>
  <si>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</si>
  <si>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</si>
  <si>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</si>
  <si>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</si>
  <si>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</si>
  <si>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</si>
  <si>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</si>
  <si>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</si>
  <si>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</si>
  <si>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</si>
  <si>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</si>
  <si>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</si>
  <si>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</si>
  <si>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</si>
  <si>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</si>
  <si>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</si>
  <si>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</si>
  <si>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</si>
  <si>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</si>
  <si>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</si>
  <si>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</si>
  <si>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</si>
  <si>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</si>
  <si>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</si>
  <si>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</si>
  <si>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</si>
  <si>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</si>
  <si>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</si>
  <si>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</si>
  <si>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</si>
  <si>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</si>
  <si>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</si>
  <si>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</si>
  <si>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</si>
  <si>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</si>
  <si>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</si>
  <si>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</si>
  <si>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</si>
  <si>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</si>
  <si>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</si>
  <si>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</si>
  <si>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</si>
  <si>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</si>
  <si>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</si>
  <si>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</si>
  <si>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</si>
  <si>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</si>
  <si>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</si>
  <si>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</si>
  <si>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</si>
  <si>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</si>
  <si>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</si>
  <si>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</si>
  <si>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</si>
  <si>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</si>
  <si>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</si>
  <si>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</si>
  <si>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</si>
  <si>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</si>
  <si>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</si>
  <si>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</si>
  <si>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</si>
  <si>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</si>
  <si>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</si>
  <si>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</si>
  <si>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</si>
  <si>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</si>
  <si>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</si>
  <si>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</si>
  <si>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</si>
  <si>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</si>
  <si>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</si>
  <si>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</si>
  <si>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</si>
  <si>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</si>
  <si>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</si>
  <si>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</si>
  <si>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</si>
  <si>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</si>
  <si>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</si>
  <si>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</si>
  <si>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</si>
  <si>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</si>
  <si>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</si>
  <si>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</si>
  <si>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</si>
  <si>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</si>
  <si>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</si>
  <si>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</si>
  <si>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</si>
  <si>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</si>
  <si>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</si>
  <si>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</si>
  <si>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</si>
  <si>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</si>
  <si>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</si>
  <si>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</si>
  <si>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</si>
  <si>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</si>
  <si>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</si>
  <si>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</si>
  <si>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</si>
  <si>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</si>
  <si>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</si>
  <si>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</si>
  <si>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</si>
  <si>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</si>
  <si>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</si>
  <si>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</si>
  <si>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</si>
  <si>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</si>
  <si>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</si>
  <si>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</si>
  <si>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</si>
  <si>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</si>
  <si>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</si>
  <si>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</si>
  <si>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</si>
  <si>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</si>
  <si>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</si>
  <si>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</si>
  <si>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</si>
  <si>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</si>
  <si>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</si>
  <si>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</si>
  <si>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</si>
  <si>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</si>
  <si>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</si>
  <si>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</si>
  <si>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</si>
  <si>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</si>
  <si>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</si>
  <si>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</si>
  <si>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</si>
  <si>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</si>
  <si>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</si>
  <si>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</si>
  <si>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</si>
  <si>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</si>
  <si>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</si>
  <si>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</si>
  <si>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</si>
  <si>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</si>
  <si>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</si>
  <si>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</si>
  <si>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</si>
  <si>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</si>
  <si>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</si>
  <si>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</si>
  <si>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</si>
  <si>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</si>
  <si>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</si>
  <si>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</si>
  <si>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</si>
  <si>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</si>
  <si>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</si>
  <si>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</si>
  <si>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</si>
  <si>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</si>
  <si>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</si>
  <si>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</si>
  <si>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</si>
  <si>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</si>
  <si>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</si>
  <si>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</si>
  <si>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</si>
  <si>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</si>
  <si>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</si>
  <si>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</si>
  <si>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</si>
  <si>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</si>
  <si>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</si>
  <si>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</si>
  <si>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</si>
  <si>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</si>
  <si>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</si>
  <si>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</si>
  <si>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</si>
  <si>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</si>
  <si>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</si>
  <si>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</si>
  <si>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</si>
  <si>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</si>
  <si>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</si>
  <si>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</si>
  <si>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</si>
  <si>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</si>
  <si>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</si>
  <si>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</si>
  <si>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</si>
  <si>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</si>
  <si>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</si>
  <si>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</si>
  <si>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</si>
  <si>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</si>
  <si>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</si>
  <si>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</si>
  <si>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</si>
  <si>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</si>
  <si>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</si>
  <si>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</si>
  <si>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</si>
  <si>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</si>
  <si>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</si>
  <si>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</si>
  <si>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</si>
  <si>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</si>
  <si>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</si>
  <si>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</si>
  <si>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</si>
  <si>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</si>
  <si>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</si>
  <si>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</si>
  <si>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</si>
  <si>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</si>
  <si>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</si>
  <si>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</si>
  <si>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</si>
  <si>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</si>
  <si>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</si>
  <si>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</si>
  <si>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</si>
  <si>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</si>
  <si>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</si>
  <si>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</si>
  <si>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</si>
  <si>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</si>
  <si>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</si>
  <si>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</si>
  <si>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</si>
  <si>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</si>
  <si>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</si>
  <si>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</si>
  <si>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</si>
  <si>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</si>
  <si>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</si>
  <si>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</si>
  <si>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</si>
  <si>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</si>
  <si>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</si>
  <si>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</si>
  <si>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</si>
  <si>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</si>
  <si>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</si>
  <si>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</si>
  <si>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</si>
  <si>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</si>
  <si>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</si>
  <si>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</si>
  <si>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</si>
  <si>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</si>
  <si>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</si>
  <si>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</si>
  <si>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</si>
  <si>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</si>
  <si>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</si>
  <si>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</si>
  <si>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</si>
  <si>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</si>
  <si>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</si>
  <si>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</si>
  <si>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</si>
  <si>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</si>
  <si>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</si>
  <si>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</si>
  <si>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</si>
  <si>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</si>
  <si>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</si>
  <si>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</si>
  <si>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</si>
  <si>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</si>
  <si>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</si>
  <si>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</si>
  <si>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</si>
  <si>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</si>
  <si>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</si>
  <si>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</si>
  <si>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</si>
  <si>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</si>
  <si>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</si>
  <si>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</si>
  <si>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</si>
  <si>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</si>
  <si>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</si>
  <si>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</si>
  <si>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</si>
  <si>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</si>
  <si>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</si>
  <si>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</si>
  <si>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</si>
  <si>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</si>
  <si>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</si>
  <si>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</si>
  <si>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</si>
  <si>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</si>
  <si>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</si>
  <si>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</si>
  <si>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</si>
  <si>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</si>
  <si>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</si>
  <si>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</si>
  <si>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</si>
  <si>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</si>
  <si>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</si>
  <si>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</si>
  <si>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</si>
  <si>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</si>
  <si>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</si>
  <si>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</si>
  <si>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</si>
  <si>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</si>
  <si>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</si>
  <si>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</si>
  <si>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</si>
  <si>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</si>
  <si>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</si>
  <si>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</si>
  <si>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</si>
  <si>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</si>
  <si>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</si>
  <si>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</si>
  <si>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</si>
  <si>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</si>
  <si>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</si>
  <si>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</si>
  <si>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</si>
  <si>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</si>
  <si>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</si>
  <si>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</si>
  <si>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</si>
  <si>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</si>
  <si>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</si>
  <si>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</si>
  <si>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</si>
  <si>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</si>
  <si>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</si>
  <si>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</si>
  <si>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</si>
  <si>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</si>
  <si>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</si>
  <si>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</si>
  <si>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</si>
  <si>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</si>
  <si>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</si>
  <si>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</si>
  <si>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</si>
  <si>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</si>
  <si>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</si>
  <si>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</si>
  <si>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</si>
  <si>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</si>
  <si>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</si>
  <si>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</si>
  <si>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</si>
  <si>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</si>
  <si>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</si>
  <si>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</si>
  <si>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</si>
  <si>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</si>
  <si>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</si>
  <si>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</si>
  <si>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</si>
  <si>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</si>
  <si>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</si>
  <si>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</si>
  <si>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</si>
  <si>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</si>
  <si>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</si>
  <si>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</si>
  <si>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</si>
  <si>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</si>
  <si>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</si>
  <si>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</si>
  <si>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</si>
  <si>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</si>
  <si>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</si>
  <si>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</si>
  <si>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</si>
  <si>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</si>
  <si>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</si>
  <si>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</si>
  <si>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</si>
  <si>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</si>
  <si>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</si>
  <si>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</si>
  <si>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</si>
  <si>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</si>
  <si>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</si>
  <si>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</si>
  <si>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</si>
  <si>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</si>
  <si>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</si>
  <si>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</si>
  <si>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</si>
  <si>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</si>
  <si>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</si>
  <si>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</si>
  <si>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</si>
  <si>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</si>
  <si>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</si>
  <si>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</si>
  <si>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</si>
  <si>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</si>
  <si>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</si>
  <si>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</si>
  <si>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</si>
  <si>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</si>
  <si>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</si>
  <si>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</si>
  <si>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</si>
  <si>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</si>
  <si>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</si>
  <si>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</si>
  <si>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</si>
  <si>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</si>
  <si>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</si>
  <si>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</si>
  <si>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</si>
  <si>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</si>
  <si>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</si>
  <si>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</si>
  <si>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</si>
  <si>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</si>
  <si>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</si>
  <si>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</si>
  <si>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</si>
  <si>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</si>
  <si>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</si>
  <si>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</si>
  <si>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</si>
  <si>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</si>
  <si>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</si>
  <si>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</si>
  <si>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</si>
  <si>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</si>
  <si>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</si>
  <si>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</si>
  <si>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</si>
  <si>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</si>
  <si>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</si>
  <si>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</si>
  <si>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</si>
  <si>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</si>
  <si>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</si>
  <si>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</si>
  <si>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</si>
  <si>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</si>
  <si>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</si>
  <si>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</si>
  <si>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</si>
  <si>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</si>
  <si>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</si>
  <si>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</si>
  <si>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</si>
  <si>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</si>
  <si>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</si>
  <si>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</si>
  <si>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</si>
  <si>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</si>
  <si>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</si>
  <si>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</si>
  <si>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</si>
  <si>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</si>
  <si>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</si>
  <si>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</si>
  <si>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</si>
  <si>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</si>
  <si>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</si>
  <si>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</si>
  <si>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</si>
  <si>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</si>
  <si>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</si>
  <si>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</si>
  <si>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</si>
  <si>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</si>
  <si>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</si>
  <si>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</si>
  <si>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</si>
  <si>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</si>
  <si>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</si>
  <si>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</si>
  <si>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</si>
  <si>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</si>
  <si>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</si>
  <si>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</si>
  <si>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</si>
  <si>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</si>
  <si>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</si>
  <si>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</si>
  <si>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</si>
  <si>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</si>
  <si>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</si>
  <si>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</si>
  <si>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</si>
  <si>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</si>
  <si>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</si>
  <si>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</si>
  <si>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</si>
  <si>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</si>
  <si>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</si>
  <si>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</si>
  <si>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</si>
  <si>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</si>
  <si>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</si>
  <si>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</si>
  <si>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</si>
  <si>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</si>
  <si>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</si>
  <si>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</si>
  <si>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</si>
  <si>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</si>
  <si>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</si>
  <si>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</si>
  <si>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</si>
  <si>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</si>
  <si>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</si>
  <si>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</si>
  <si>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</si>
  <si>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</si>
  <si>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</si>
  <si>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</si>
  <si>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</si>
  <si>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</si>
  <si>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</si>
  <si>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</si>
  <si>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</si>
  <si>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</si>
  <si>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</si>
  <si>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</si>
  <si>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</si>
  <si>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</si>
  <si>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</si>
  <si>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</si>
  <si>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</si>
  <si>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</si>
  <si>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</si>
  <si>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</si>
  <si>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</si>
  <si>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</si>
  <si>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</si>
  <si>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</si>
  <si>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</si>
  <si>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</si>
  <si>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</si>
  <si>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</si>
  <si>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</si>
  <si>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</si>
  <si>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</si>
  <si>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</si>
  <si>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</si>
  <si>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</si>
  <si>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</si>
  <si>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</si>
  <si>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</si>
  <si>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</si>
  <si>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</si>
  <si>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</si>
  <si>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</si>
  <si>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</si>
  <si>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</si>
  <si>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</si>
  <si>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</si>
  <si>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</si>
  <si>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</si>
  <si>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</si>
  <si>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</si>
  <si>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</si>
  <si>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</si>
  <si>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</si>
  <si>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</si>
  <si>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</si>
  <si>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</si>
  <si>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</si>
  <si>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</si>
  <si>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</si>
  <si>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</si>
  <si>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</si>
  <si>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</si>
  <si>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</si>
  <si>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</si>
  <si>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</si>
  <si>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</si>
  <si>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</si>
  <si>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</si>
  <si>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</si>
  <si>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</si>
  <si>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</si>
  <si>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</si>
  <si>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</si>
  <si>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</si>
  <si>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</si>
  <si>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</si>
  <si>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</si>
  <si>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</si>
  <si>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</si>
  <si>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</si>
  <si>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</si>
  <si>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</si>
  <si>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</si>
  <si>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</si>
  <si>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</si>
  <si>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</si>
  <si>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</si>
  <si>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</si>
  <si>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</si>
  <si>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</si>
  <si>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</si>
  <si>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</si>
  <si>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</si>
  <si>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</si>
  <si>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</si>
  <si>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</si>
  <si>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</si>
  <si>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</si>
  <si>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</si>
  <si>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</si>
  <si>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</si>
  <si>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</si>
  <si>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</si>
  <si>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</si>
  <si>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</si>
  <si>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</si>
  <si>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</si>
  <si>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</si>
  <si>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</si>
  <si>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</si>
  <si>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</si>
  <si>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</si>
  <si>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</si>
  <si>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</si>
  <si>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</si>
  <si>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</si>
  <si>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</si>
  <si>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</si>
  <si>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</si>
  <si>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</si>
  <si>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</si>
  <si>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</si>
  <si>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</si>
  <si>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</si>
  <si>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</si>
  <si>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</si>
  <si>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</si>
  <si>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</si>
  <si>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</si>
  <si>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</si>
  <si>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</si>
  <si>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</si>
  <si>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</si>
  <si>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</si>
  <si>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</si>
  <si>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</si>
  <si>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</si>
  <si>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</si>
  <si>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</si>
  <si>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</si>
  <si>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</si>
  <si>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</si>
  <si>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</si>
  <si>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</si>
  <si>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</si>
  <si>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</si>
  <si>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</si>
  <si>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</si>
  <si>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</si>
  <si>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</si>
  <si>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</si>
  <si>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</si>
  <si>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</si>
  <si>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</si>
  <si>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</si>
  <si>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</si>
  <si>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</si>
  <si>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</si>
  <si>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</si>
  <si>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</si>
  <si>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</si>
  <si>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</si>
  <si>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</si>
  <si>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</si>
  <si>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</si>
  <si>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</si>
  <si>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</si>
  <si>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</si>
  <si>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</si>
  <si>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</si>
  <si>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</si>
  <si>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</si>
  <si>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</si>
  <si>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</si>
  <si>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</si>
  <si>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</si>
  <si>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</si>
  <si>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</si>
  <si>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</si>
  <si>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</si>
  <si>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</si>
  <si>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</si>
  <si>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</si>
  <si>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</si>
  <si>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</si>
  <si>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</si>
  <si>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</si>
  <si>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</si>
  <si>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</si>
  <si>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</si>
  <si>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</si>
  <si>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</si>
  <si>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</si>
  <si>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</si>
  <si>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</si>
  <si>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</si>
  <si>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</si>
  <si>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</si>
  <si>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</si>
  <si>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</si>
  <si>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</si>
  <si>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</si>
  <si>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</si>
  <si>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</si>
  <si>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</si>
  <si>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</si>
  <si>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</si>
  <si>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</si>
  <si>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</si>
  <si>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</si>
  <si>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</si>
  <si>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</si>
  <si>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</si>
  <si>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</si>
  <si>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</si>
  <si>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</si>
  <si>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</si>
  <si>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</si>
  <si>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</si>
  <si>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</si>
  <si>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</si>
  <si>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</si>
  <si>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</si>
  <si>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</si>
  <si>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</si>
  <si>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</si>
  <si>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</si>
  <si>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</si>
  <si>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</si>
  <si>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</si>
  <si>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</si>
  <si>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</si>
  <si>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</si>
  <si>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</si>
  <si>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</si>
  <si>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</si>
  <si>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</si>
  <si>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</si>
  <si>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</si>
  <si>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</si>
  <si>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</si>
  <si>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</si>
  <si>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</si>
  <si>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</si>
  <si>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</si>
  <si>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</si>
  <si>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</si>
  <si>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</si>
  <si>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</si>
  <si>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</si>
  <si>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</si>
  <si>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</si>
  <si>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</si>
  <si>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</si>
  <si>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</si>
  <si>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</si>
  <si>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</si>
  <si>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</si>
  <si>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</si>
  <si>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</si>
  <si>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</si>
  <si>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</si>
  <si>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</si>
  <si>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</si>
  <si>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</si>
  <si>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</si>
  <si>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</si>
  <si>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</si>
  <si>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</si>
  <si>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</si>
  <si>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</si>
  <si>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</si>
  <si>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</si>
  <si>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</si>
  <si>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</si>
  <si>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</si>
  <si>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</si>
  <si>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</si>
  <si>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</si>
  <si>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</si>
  <si>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</si>
  <si>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</si>
  <si>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</si>
  <si>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</si>
  <si>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</si>
  <si>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</si>
  <si>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</si>
  <si>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</si>
  <si>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</si>
  <si>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</si>
  <si>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</si>
  <si>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</si>
  <si>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</si>
  <si>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</si>
  <si>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</si>
  <si>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</si>
  <si>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</si>
  <si>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</si>
  <si>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</si>
  <si>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</si>
  <si>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</si>
  <si>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</si>
  <si>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</si>
  <si>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</si>
  <si>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</si>
  <si>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</si>
  <si>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</si>
  <si>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</si>
  <si>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</si>
  <si>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</si>
  <si>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</si>
  <si>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</si>
  <si>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</si>
  <si>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</si>
  <si>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</si>
  <si>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</si>
  <si>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</si>
  <si>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</si>
  <si>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</si>
  <si>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</si>
  <si>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</si>
  <si>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</si>
  <si>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</si>
  <si>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</si>
  <si>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</si>
  <si>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</si>
  <si>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</si>
  <si>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</si>
  <si>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</si>
  <si>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</si>
  <si>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</si>
  <si>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</si>
  <si>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</si>
  <si>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</si>
  <si>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</si>
  <si>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</si>
  <si>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</si>
  <si>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</si>
  <si>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</si>
  <si>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</si>
  <si>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</si>
  <si>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</si>
  <si>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</si>
  <si>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</si>
  <si>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</si>
  <si>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</si>
  <si>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</si>
  <si>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</si>
  <si>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</si>
  <si>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</si>
  <si>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</si>
  <si>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</si>
  <si>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</si>
  <si>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</si>
  <si>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</si>
  <si>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</si>
  <si>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</si>
  <si>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</si>
  <si>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</si>
  <si>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</si>
  <si>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</si>
  <si>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</si>
  <si>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</si>
  <si>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</si>
  <si>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</si>
  <si>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</si>
  <si>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</si>
  <si>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</si>
  <si>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</si>
  <si>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</si>
  <si>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</si>
  <si>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</si>
  <si>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</si>
  <si>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</si>
  <si>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</si>
  <si>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</si>
  <si>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</si>
  <si>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</si>
  <si>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</si>
  <si>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</si>
  <si>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</si>
  <si>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</si>
  <si>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</si>
  <si>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</si>
  <si>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</si>
  <si>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</si>
  <si>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</si>
  <si>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</si>
  <si>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</si>
  <si>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</si>
  <si>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</si>
  <si>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</si>
  <si>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</si>
  <si>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</si>
  <si>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</si>
  <si>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</si>
  <si>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</si>
  <si>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</si>
  <si>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</si>
  <si>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</si>
  <si>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</si>
  <si>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</si>
  <si>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</si>
  <si>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</si>
  <si>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</si>
  <si>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</si>
  <si>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</si>
  <si>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</si>
  <si>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</si>
  <si>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</si>
  <si>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</si>
  <si>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</si>
  <si>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</si>
  <si>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</si>
  <si>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</si>
  <si>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</si>
  <si>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</si>
  <si>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</si>
  <si>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</si>
  <si>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</si>
  <si>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</si>
  <si>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</si>
  <si>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</si>
  <si>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</si>
  <si>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</si>
  <si>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</si>
  <si>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</si>
  <si>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</si>
  <si>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</si>
  <si>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</si>
  <si>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</si>
  <si>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</si>
  <si>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</si>
  <si>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</si>
  <si>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</si>
  <si>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</si>
  <si>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</si>
  <si>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</si>
  <si>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</si>
  <si>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</si>
  <si>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</si>
  <si>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</si>
  <si>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</si>
  <si>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</si>
  <si>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</si>
  <si>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</si>
  <si>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</si>
  <si>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</si>
  <si>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</si>
  <si>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</si>
  <si>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</si>
  <si>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</si>
  <si>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</si>
  <si>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</si>
  <si>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</si>
  <si>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</si>
  <si>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</si>
  <si>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</si>
  <si>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</si>
  <si>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</si>
  <si>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</si>
  <si>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</si>
  <si>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</si>
  <si>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</si>
  <si>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</si>
  <si>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</si>
  <si>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</si>
  <si>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</si>
  <si>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</si>
  <si>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</si>
  <si>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</si>
  <si>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</si>
  <si>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</si>
  <si>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</si>
  <si>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</si>
  <si>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</si>
  <si>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</si>
  <si>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</si>
  <si>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</si>
  <si>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</si>
  <si>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</si>
  <si>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</si>
  <si>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</si>
  <si>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</si>
  <si>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</si>
  <si>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</si>
  <si>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</si>
  <si>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</si>
  <si>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</si>
  <si>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</si>
  <si>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</si>
  <si>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</si>
  <si>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</si>
  <si>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</si>
  <si>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</si>
  <si>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</si>
  <si>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</si>
  <si>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</si>
  <si>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</si>
  <si>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</si>
  <si>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</si>
  <si>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</si>
  <si>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</si>
  <si>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</si>
  <si>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</si>
  <si>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</si>
  <si>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</si>
  <si>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</si>
  <si>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</si>
  <si>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</si>
  <si>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</si>
  <si>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</si>
  <si>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</si>
  <si>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</si>
  <si>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</si>
  <si>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</si>
  <si>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</si>
  <si>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</si>
  <si>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</si>
  <si>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</si>
  <si>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</si>
  <si>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</si>
  <si>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</si>
  <si>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</si>
  <si>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</si>
  <si>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</si>
  <si>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</si>
  <si>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</si>
  <si>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</si>
  <si>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</si>
  <si>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</si>
  <si>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</si>
  <si>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</si>
  <si>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</si>
  <si>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</si>
  <si>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</si>
  <si>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</si>
  <si>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</si>
  <si>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</si>
  <si>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</si>
  <si>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</si>
  <si>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</si>
  <si>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</si>
  <si>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</si>
  <si>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</si>
  <si>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</si>
  <si>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</si>
  <si>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</si>
  <si>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</si>
  <si>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</si>
  <si>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</si>
  <si>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</si>
  <si>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</si>
  <si>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</si>
  <si>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</si>
  <si>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</si>
  <si>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</si>
  <si>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</si>
  <si>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</si>
  <si>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</si>
  <si>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</si>
  <si>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</si>
  <si>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</si>
  <si>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</si>
  <si>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</si>
  <si>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</si>
  <si>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</si>
  <si>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</si>
  <si>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</si>
  <si>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</si>
  <si>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</si>
  <si>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</si>
  <si>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</si>
  <si>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</si>
  <si>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</si>
  <si>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</si>
  <si>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</si>
  <si>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</si>
  <si>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</si>
  <si>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</si>
  <si>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</si>
  <si>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</si>
  <si>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</si>
  <si>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</si>
  <si>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</si>
  <si>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</si>
  <si>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</si>
  <si>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</si>
  <si>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</si>
  <si>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</si>
  <si>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</si>
  <si>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</si>
  <si>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</si>
  <si>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</si>
  <si>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</si>
  <si>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</si>
  <si>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</si>
  <si>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</si>
  <si>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</si>
  <si>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</si>
  <si>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</si>
  <si>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</si>
  <si>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</si>
  <si>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</si>
  <si>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</si>
  <si>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</si>
  <si>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</si>
  <si>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</si>
  <si>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</si>
  <si>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</si>
  <si>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</si>
  <si>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</si>
  <si>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</si>
  <si>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</si>
  <si>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</si>
  <si>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</si>
  <si>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</si>
  <si>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</si>
  <si>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</si>
  <si>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</si>
  <si>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</si>
  <si>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</si>
  <si>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</si>
  <si>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</si>
  <si>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</si>
  <si>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</si>
  <si>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</si>
  <si>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</si>
  <si>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</si>
  <si>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</si>
  <si>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</si>
  <si>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</si>
  <si>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</si>
  <si>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</si>
  <si>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</si>
  <si>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</si>
  <si>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</si>
  <si>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</si>
  <si>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</si>
  <si>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</si>
  <si>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</si>
  <si>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</si>
  <si>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</si>
  <si>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</si>
  <si>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</si>
  <si>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</si>
  <si>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</si>
  <si>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</si>
  <si>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</si>
  <si>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</si>
  <si>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</si>
  <si>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</si>
  <si>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</si>
  <si>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</si>
  <si>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</si>
  <si>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</si>
  <si>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</si>
  <si>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</si>
  <si>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</si>
  <si>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</si>
  <si>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</si>
  <si>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</si>
  <si>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</si>
  <si>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</si>
  <si>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</si>
  <si>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</si>
  <si>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</si>
  <si>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</si>
  <si>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</si>
  <si>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</si>
  <si>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</si>
  <si>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</si>
  <si>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</si>
  <si>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</si>
  <si>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</si>
  <si>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</si>
  <si>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</si>
  <si>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</si>
  <si>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</si>
  <si>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</si>
  <si>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</si>
  <si>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</si>
  <si>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</si>
  <si>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</si>
  <si>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</si>
  <si>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</si>
  <si>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</si>
  <si>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</si>
  <si>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</si>
  <si>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</si>
  <si>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</si>
  <si>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</si>
  <si>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</si>
  <si>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</si>
  <si>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</si>
  <si>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</si>
  <si>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</si>
  <si>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</si>
  <si>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</si>
  <si>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</si>
  <si>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</si>
  <si>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</si>
  <si>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</si>
  <si>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</si>
  <si>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</si>
  <si>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</si>
  <si>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</si>
  <si>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</si>
  <si>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</si>
  <si>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</si>
  <si>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</si>
  <si>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</si>
  <si>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</si>
  <si>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</si>
  <si>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</si>
  <si>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</si>
  <si>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</si>
  <si>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</si>
  <si>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</si>
  <si>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</si>
  <si>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</si>
  <si>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</si>
  <si>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</si>
  <si>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</si>
  <si>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</si>
  <si>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</si>
  <si>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</si>
  <si>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</si>
  <si>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</si>
  <si>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</si>
  <si>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</si>
  <si>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</si>
  <si>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</si>
  <si>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</si>
  <si>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</si>
  <si>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</si>
  <si>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</si>
  <si>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</si>
  <si>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</si>
  <si>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</si>
  <si>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</si>
  <si>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</si>
  <si>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</si>
  <si>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</si>
  <si>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</si>
  <si>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</si>
  <si>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</si>
  <si>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</si>
  <si>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</si>
  <si>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</si>
  <si>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</si>
  <si>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</si>
  <si>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</si>
  <si>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</si>
  <si>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</si>
  <si>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</si>
  <si>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</si>
  <si>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</si>
  <si>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</si>
  <si>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</si>
  <si>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</si>
  <si>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</si>
  <si>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</si>
  <si>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</si>
  <si>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</si>
  <si>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</si>
  <si>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</si>
  <si>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</si>
  <si>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</si>
  <si>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</si>
  <si>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</si>
  <si>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</si>
  <si>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</si>
  <si>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</si>
  <si>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</si>
  <si>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</si>
  <si>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</si>
  <si>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</si>
  <si>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</si>
  <si>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</si>
  <si>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</si>
  <si>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</si>
  <si>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</si>
  <si>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</si>
  <si>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</si>
  <si>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</si>
  <si>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</si>
  <si>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</si>
  <si>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</si>
  <si>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</si>
  <si>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</si>
  <si>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</si>
  <si>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</si>
  <si>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</si>
  <si>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</si>
  <si>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</si>
  <si>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</si>
  <si>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</si>
  <si>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</si>
  <si>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</si>
  <si>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</si>
  <si>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</si>
  <si>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</si>
  <si>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</si>
  <si>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</si>
  <si>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</si>
  <si>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</si>
  <si>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</si>
  <si>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</si>
  <si>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</si>
  <si>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</si>
  <si>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</si>
  <si>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</si>
  <si>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</si>
  <si>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</si>
  <si>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</si>
  <si>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</si>
  <si>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</si>
  <si>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</si>
  <si>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</si>
  <si>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</si>
  <si>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</si>
  <si>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</si>
  <si>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</si>
  <si>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</si>
  <si>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</si>
  <si>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</si>
  <si>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</si>
  <si>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</si>
  <si>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</si>
  <si>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</si>
  <si>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</si>
  <si>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</si>
  <si>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</si>
  <si>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</si>
  <si>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</si>
  <si>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</si>
  <si>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</si>
  <si>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</si>
  <si>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</si>
  <si>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</si>
  <si>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</si>
  <si>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</si>
  <si>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</si>
  <si>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</si>
  <si>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</si>
  <si>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</si>
  <si>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</si>
  <si>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</si>
  <si>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</si>
  <si>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</si>
  <si>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</si>
  <si>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</si>
  <si>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</si>
  <si>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</si>
  <si>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</si>
  <si>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</si>
  <si>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</si>
  <si>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</si>
  <si>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</si>
  <si>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</si>
  <si>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</si>
  <si>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</si>
  <si>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</si>
  <si>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</si>
  <si>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</si>
  <si>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</si>
  <si>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</si>
  <si>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</si>
  <si>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</si>
  <si>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</si>
  <si>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</si>
  <si>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</si>
  <si>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</si>
  <si>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</si>
  <si>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</si>
  <si>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</si>
  <si>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</si>
  <si>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</si>
  <si>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</si>
  <si>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</si>
  <si>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</si>
  <si>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</si>
  <si>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</si>
  <si>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</si>
  <si>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</si>
  <si>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</si>
  <si>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</si>
  <si>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</si>
  <si>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</si>
  <si>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</si>
  <si>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</si>
  <si>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</si>
  <si>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</si>
  <si>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</si>
  <si>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</si>
  <si>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</si>
  <si>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</si>
  <si>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</si>
  <si>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</si>
  <si>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</si>
  <si>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</si>
  <si>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</si>
  <si>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</si>
  <si>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</si>
  <si>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</si>
  <si>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</si>
  <si>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</si>
  <si>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</si>
  <si>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</si>
  <si>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</si>
  <si>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</si>
  <si>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</si>
  <si>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</si>
  <si>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</si>
  <si>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</si>
  <si>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</si>
  <si>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</si>
  <si>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</si>
  <si>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</si>
  <si>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</si>
  <si>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</si>
  <si>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</si>
  <si>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</si>
  <si>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</si>
  <si>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</si>
  <si>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</si>
  <si>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</si>
  <si>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</si>
  <si>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</si>
  <si>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</si>
  <si>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</si>
  <si>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</si>
  <si>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</si>
  <si>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</si>
  <si>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</si>
  <si>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</si>
  <si>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</si>
  <si>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</si>
  <si>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</si>
  <si>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</si>
  <si>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</si>
  <si>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</si>
  <si>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</si>
  <si>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</si>
  <si>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</si>
  <si>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</si>
  <si>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</si>
  <si>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</si>
  <si>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</si>
  <si>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</si>
  <si>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</si>
  <si>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</si>
  <si>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</si>
  <si>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</si>
  <si>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</si>
  <si>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</si>
  <si>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</si>
  <si>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</si>
  <si>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</si>
  <si>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</si>
  <si>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</si>
  <si>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</si>
  <si>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</si>
  <si>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</si>
  <si>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</si>
  <si>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</si>
  <si>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</si>
  <si>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</si>
  <si>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</si>
  <si>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</si>
  <si>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</si>
  <si>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</si>
  <si>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</si>
  <si>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</si>
  <si>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</si>
  <si>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</si>
  <si>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</si>
  <si>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</si>
  <si>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</si>
  <si>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</si>
  <si>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</si>
  <si>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</si>
  <si>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</si>
  <si>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</si>
  <si>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</si>
  <si>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</si>
  <si>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</si>
  <si>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</si>
  <si>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</si>
  <si>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</si>
  <si>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</si>
  <si>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</si>
  <si>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</si>
  <si>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</si>
  <si>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</si>
  <si>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</si>
  <si>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</si>
  <si>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</si>
  <si>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</si>
  <si>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</si>
  <si>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</si>
  <si>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</si>
  <si>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</si>
  <si>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</si>
  <si>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</si>
  <si>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</si>
  <si>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</si>
  <si>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</si>
  <si>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</si>
  <si>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</si>
  <si>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</si>
  <si>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</si>
  <si>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</si>
  <si>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</si>
  <si>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</si>
  <si>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</si>
  <si>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</si>
  <si>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</si>
  <si>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</si>
  <si>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</si>
  <si>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</si>
  <si>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</si>
  <si>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</si>
  <si>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</si>
  <si>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</si>
  <si>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</si>
  <si>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</si>
  <si>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</si>
  <si>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</si>
  <si>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</si>
  <si>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</si>
  <si>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</si>
  <si>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</si>
  <si>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</si>
  <si>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</si>
  <si>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</si>
  <si>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</si>
  <si>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</si>
  <si>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</si>
  <si>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</si>
  <si>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</si>
  <si>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</si>
  <si>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</si>
  <si>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</si>
  <si>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</si>
  <si>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</si>
  <si>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</si>
  <si>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</si>
  <si>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</si>
  <si>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</si>
  <si>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</si>
  <si>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</si>
  <si>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</si>
  <si>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</si>
  <si>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</si>
  <si>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</si>
  <si>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</si>
  <si>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</si>
  <si>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</si>
  <si>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</si>
  <si>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</si>
  <si>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</si>
  <si>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</si>
  <si>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</si>
  <si>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</si>
  <si>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</si>
  <si>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</si>
  <si>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</si>
  <si>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</si>
  <si>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</si>
  <si>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</si>
  <si>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</si>
  <si>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</si>
  <si>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</si>
  <si>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</si>
  <si>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</si>
  <si>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</si>
  <si>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</si>
  <si>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</si>
  <si>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</si>
  <si>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</si>
  <si>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</si>
  <si>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</si>
  <si>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</si>
  <si>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</si>
  <si>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</si>
  <si>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</si>
  <si>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</si>
  <si>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</si>
  <si>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</si>
  <si>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</si>
  <si>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</si>
  <si>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</si>
  <si>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</si>
  <si>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</si>
  <si>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</si>
  <si>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</si>
  <si>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</si>
  <si>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</si>
  <si>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</si>
  <si>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</si>
  <si>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</si>
  <si>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</si>
  <si>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</si>
  <si>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</si>
  <si>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</si>
  <si>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</si>
  <si>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</si>
  <si>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</si>
  <si>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</si>
  <si>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</si>
  <si>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</si>
  <si>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</si>
  <si>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</si>
  <si>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</si>
  <si>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</si>
  <si>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</si>
  <si>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</si>
  <si>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</si>
  <si>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</si>
  <si>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</si>
  <si>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</si>
  <si>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</si>
  <si>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</si>
  <si>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</si>
  <si>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</si>
  <si>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</si>
  <si>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</si>
  <si>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</si>
  <si>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</si>
  <si>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</si>
  <si>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</si>
  <si>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</si>
  <si>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</si>
  <si>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</si>
  <si>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</si>
  <si>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</si>
  <si>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</si>
  <si>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</si>
  <si>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</si>
  <si>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</si>
  <si>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</si>
  <si>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</si>
  <si>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</si>
  <si>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</si>
  <si>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</si>
  <si>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</si>
  <si>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</si>
  <si>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</si>
  <si>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</si>
  <si>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</si>
  <si>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</si>
  <si>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</si>
  <si>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</si>
  <si>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</si>
  <si>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</si>
  <si>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</si>
  <si>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</si>
  <si>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</si>
  <si>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</si>
  <si>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</si>
  <si>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</si>
  <si>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</si>
  <si>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</si>
  <si>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</si>
  <si>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</si>
  <si>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</si>
  <si>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</si>
  <si>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</si>
  <si>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</si>
  <si>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</si>
  <si>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</si>
  <si>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</si>
  <si>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</si>
  <si>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</si>
  <si>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</si>
  <si>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</si>
  <si>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</si>
  <si>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</si>
  <si>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</si>
  <si>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</si>
  <si>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</si>
  <si>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</si>
  <si>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</si>
  <si>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</si>
  <si>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</si>
  <si>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</si>
  <si>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</si>
  <si>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</si>
  <si>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</si>
  <si>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</si>
  <si>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</si>
  <si>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</si>
  <si>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</si>
  <si>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</si>
  <si>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</si>
  <si>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</si>
  <si>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</si>
  <si>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</si>
  <si>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</si>
  <si>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</si>
  <si>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</si>
  <si>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</si>
  <si>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</si>
  <si>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</si>
  <si>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</si>
  <si>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</si>
  <si>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</si>
  <si>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</si>
  <si>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</si>
  <si>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</si>
  <si>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</si>
  <si>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</si>
  <si>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</si>
  <si>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</si>
  <si>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</si>
  <si>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</si>
  <si>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</si>
  <si>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</si>
  <si>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</si>
  <si>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</si>
  <si>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</si>
  <si>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</si>
  <si>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</si>
  <si>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</si>
  <si>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</si>
  <si>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</si>
  <si>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</si>
  <si>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</si>
  <si>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</si>
  <si>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</si>
  <si>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</si>
  <si>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</si>
  <si>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</si>
  <si>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</si>
  <si>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</si>
  <si>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</si>
  <si>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</si>
  <si>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</si>
  <si>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</si>
  <si>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</si>
  <si>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</si>
  <si>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</si>
  <si>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</si>
  <si>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</si>
  <si>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</si>
  <si>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</si>
  <si>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</si>
  <si>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</si>
  <si>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</si>
  <si>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</si>
  <si>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</si>
  <si>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</si>
  <si>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</si>
  <si>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</si>
  <si>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</si>
  <si>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</si>
  <si>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</si>
  <si>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</si>
  <si>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</si>
  <si>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</si>
  <si>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</si>
  <si>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</si>
  <si>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</si>
  <si>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</si>
  <si>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</si>
  <si>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</si>
  <si>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</si>
  <si>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</si>
  <si>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</si>
  <si>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</si>
  <si>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</si>
  <si>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</si>
  <si>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</si>
  <si>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</si>
  <si>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</si>
  <si>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</si>
  <si>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</si>
  <si>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</si>
  <si>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</si>
  <si>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</si>
  <si>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</si>
  <si>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</si>
  <si>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</si>
  <si>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</si>
  <si>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</si>
  <si>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</si>
  <si>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</si>
  <si>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</si>
  <si>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</si>
  <si>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</si>
  <si>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</si>
  <si>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</si>
  <si>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</si>
  <si>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</si>
  <si>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</si>
  <si>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</si>
  <si>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</si>
  <si>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</si>
  <si>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</si>
  <si>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</si>
  <si>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</si>
  <si>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</si>
  <si>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</si>
  <si>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</si>
  <si>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</si>
  <si>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</si>
  <si>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</si>
  <si>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</si>
  <si>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</si>
  <si>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</si>
  <si>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</si>
  <si>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</si>
  <si>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</si>
  <si>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</si>
  <si>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</si>
  <si>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</si>
  <si>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</si>
  <si>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</si>
  <si>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</si>
  <si>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</si>
  <si>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</si>
  <si>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</si>
  <si>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</si>
  <si>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</si>
  <si>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</si>
  <si>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</si>
  <si>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</si>
  <si>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</si>
  <si>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</si>
  <si>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</si>
  <si>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</si>
  <si>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</si>
  <si>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</si>
  <si>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</si>
  <si>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</si>
  <si>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</si>
  <si>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</si>
  <si>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</si>
  <si>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</si>
  <si>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</si>
  <si>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</si>
  <si>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</si>
  <si>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</si>
  <si>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</si>
  <si>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</si>
  <si>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</si>
  <si>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</si>
  <si>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</si>
  <si>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</si>
  <si>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</si>
  <si>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</si>
  <si>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</si>
  <si>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</si>
  <si>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</si>
  <si>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</si>
  <si>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</si>
  <si>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</si>
  <si>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</si>
  <si>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</si>
  <si>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</si>
  <si>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</si>
  <si>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</si>
  <si>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</si>
  <si>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</si>
  <si>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</si>
  <si>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</si>
  <si>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</si>
  <si>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</si>
  <si>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</si>
  <si>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</si>
  <si>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</si>
  <si>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</si>
  <si>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</si>
  <si>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</si>
  <si>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</si>
  <si>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</si>
  <si>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</si>
  <si>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</si>
  <si>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</si>
  <si>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</si>
  <si>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</si>
  <si>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</si>
  <si>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</si>
  <si>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</si>
  <si>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</si>
  <si>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</si>
  <si>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</si>
  <si>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</si>
  <si>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</si>
  <si>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</si>
  <si>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</si>
  <si>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</si>
  <si>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</si>
  <si>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</si>
  <si>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</si>
  <si>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</si>
  <si>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</si>
  <si>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</si>
  <si>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</si>
  <si>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</si>
  <si>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</si>
  <si>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</si>
  <si>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</si>
  <si>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</si>
  <si>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</si>
  <si>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</si>
  <si>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</si>
  <si>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</si>
  <si>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</si>
  <si>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</si>
  <si>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</si>
  <si>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</si>
  <si>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</si>
  <si>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</si>
  <si>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</si>
  <si>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</si>
  <si>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</si>
  <si>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</si>
  <si>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</si>
  <si>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</si>
  <si>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</si>
  <si>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</si>
  <si>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</si>
  <si>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</si>
  <si>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</si>
  <si>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</si>
  <si>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</si>
  <si>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</si>
  <si>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</si>
  <si>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</si>
  <si>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</si>
  <si>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</si>
  <si>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</si>
  <si>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</si>
  <si>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</si>
  <si>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</si>
  <si>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</si>
  <si>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</si>
  <si>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</si>
  <si>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</si>
  <si>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</si>
  <si>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</si>
  <si>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</si>
  <si>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</si>
  <si>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</si>
  <si>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</si>
  <si>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</si>
  <si>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</si>
  <si>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</si>
  <si>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</si>
  <si>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</si>
  <si>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</si>
  <si>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</si>
  <si>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</si>
  <si>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</si>
  <si>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</si>
  <si>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</si>
  <si>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</si>
  <si>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</si>
  <si>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</si>
  <si>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</si>
  <si>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</si>
  <si>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</si>
  <si>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</si>
  <si>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</si>
  <si>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</si>
  <si>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</si>
  <si>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</si>
  <si>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</si>
  <si>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</si>
  <si>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</si>
  <si>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</si>
  <si>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</si>
  <si>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</si>
  <si>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</si>
  <si>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</si>
  <si>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</si>
  <si>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</si>
  <si>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</si>
  <si>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</si>
  <si>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</si>
  <si>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</si>
  <si>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</si>
  <si>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</si>
  <si>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</si>
  <si>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</si>
  <si>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</si>
  <si>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</si>
  <si>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</si>
  <si>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</si>
  <si>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</si>
  <si>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</si>
  <si>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</si>
  <si>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</si>
  <si>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</si>
  <si>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</si>
  <si>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</si>
  <si>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</si>
  <si>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</si>
  <si>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</si>
  <si>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</si>
  <si>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</si>
  <si>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</si>
  <si>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</si>
  <si>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</si>
  <si>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</si>
  <si>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</si>
  <si>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</si>
  <si>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</si>
  <si>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</si>
  <si>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</si>
  <si>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</si>
  <si>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</si>
  <si>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</si>
  <si>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</si>
  <si>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</si>
  <si>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</si>
  <si>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</si>
  <si>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</si>
  <si>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</si>
  <si>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</si>
  <si>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</si>
  <si>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</si>
  <si>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</si>
  <si>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</si>
  <si>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</si>
  <si>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</si>
  <si>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</si>
  <si>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</si>
  <si>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</si>
  <si>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</si>
  <si>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</si>
  <si>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</si>
  <si>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</si>
  <si>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</si>
  <si>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</si>
  <si>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</si>
  <si>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</si>
  <si>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</si>
  <si>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</si>
  <si>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</si>
  <si>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</si>
  <si>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</si>
  <si>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</si>
  <si>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</si>
  <si>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</si>
  <si>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</si>
  <si>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</si>
  <si>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</si>
  <si>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</si>
  <si>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</si>
  <si>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</si>
  <si>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</si>
  <si>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</si>
  <si>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</si>
  <si>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</si>
  <si>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</si>
  <si>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</si>
  <si>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</si>
  <si>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</si>
  <si>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</si>
  <si>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</si>
  <si>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</si>
  <si>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</si>
  <si>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</si>
  <si>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</si>
  <si>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</si>
  <si>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</si>
  <si>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</si>
  <si>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</si>
  <si>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</si>
  <si>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</si>
  <si>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</si>
  <si>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</si>
  <si>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</si>
  <si>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</si>
  <si>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</si>
  <si>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</si>
  <si>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</si>
  <si>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</si>
  <si>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</si>
  <si>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</si>
  <si>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</si>
  <si>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</si>
  <si>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</si>
  <si>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</si>
  <si>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</si>
  <si>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</si>
  <si>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</si>
  <si>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</si>
  <si>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</si>
  <si>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</si>
  <si>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</si>
  <si>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</si>
  <si>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</si>
  <si>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</si>
  <si>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</si>
  <si>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</si>
  <si>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</si>
  <si>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</si>
  <si>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</si>
  <si>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</si>
  <si>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</si>
  <si>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</si>
  <si>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</si>
  <si>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</si>
  <si>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</si>
  <si>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</si>
  <si>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</si>
  <si>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</si>
  <si>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</si>
  <si>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</si>
  <si>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</si>
  <si>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</si>
  <si>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</si>
  <si>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</si>
  <si>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</si>
  <si>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</si>
  <si>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</si>
  <si>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</si>
  <si>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</si>
  <si>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</si>
  <si>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</si>
  <si>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</si>
  <si>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</si>
  <si>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</si>
  <si>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</si>
  <si>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</si>
  <si>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</si>
  <si>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</si>
  <si>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</si>
  <si>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</si>
  <si>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</si>
  <si>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</si>
  <si>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</si>
  <si>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</si>
  <si>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</si>
  <si>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</si>
  <si>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</si>
  <si>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</si>
  <si>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</si>
  <si>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</si>
  <si>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</si>
  <si>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</si>
  <si>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</si>
  <si>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</si>
  <si>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</si>
  <si>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</si>
  <si>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</si>
  <si>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</si>
  <si>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</si>
  <si>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</si>
  <si>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</si>
  <si>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</si>
  <si>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</si>
  <si>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</si>
  <si>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</si>
  <si>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</si>
  <si>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</si>
  <si>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</si>
  <si>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</si>
  <si>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</si>
  <si>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</si>
  <si>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</si>
  <si>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</si>
  <si>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</si>
  <si>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</si>
  <si>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</si>
  <si>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</si>
  <si>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</si>
  <si>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</si>
  <si>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</si>
  <si>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</si>
  <si>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</si>
  <si>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</si>
  <si>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</si>
  <si>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</si>
  <si>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</si>
  <si>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</si>
  <si>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</si>
  <si>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</si>
  <si>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</si>
  <si>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</si>
  <si>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</si>
  <si>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</si>
  <si>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</si>
  <si>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</si>
  <si>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</si>
  <si>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</si>
  <si>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</si>
  <si>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</si>
  <si>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</si>
  <si>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</si>
  <si>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</si>
  <si>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</si>
  <si>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</si>
  <si>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</si>
  <si>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</si>
  <si>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</si>
  <si>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</si>
  <si>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</si>
  <si>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</si>
  <si>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</si>
  <si>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</si>
  <si>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</si>
  <si>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</si>
  <si>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</si>
  <si>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</si>
  <si>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</si>
  <si>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</si>
  <si>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</si>
  <si>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</si>
  <si>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</si>
  <si>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</si>
  <si>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</si>
  <si>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</si>
  <si>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</si>
  <si>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</si>
  <si>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</si>
  <si>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</si>
  <si>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</si>
  <si>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</si>
  <si>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</si>
  <si>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</si>
  <si>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</si>
  <si>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</si>
  <si>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</si>
  <si>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</si>
  <si>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</si>
  <si>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</si>
  <si>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</si>
  <si>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</si>
  <si>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</si>
  <si>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</si>
  <si>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</si>
  <si>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</si>
  <si>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</si>
  <si>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</si>
  <si>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</si>
  <si>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</si>
  <si>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</si>
  <si>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</si>
  <si>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</si>
  <si>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</si>
  <si>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</si>
  <si>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</si>
  <si>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</si>
  <si>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</si>
  <si>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</si>
  <si>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</si>
  <si>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</si>
  <si>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</si>
  <si>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</si>
  <si>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</si>
  <si>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</si>
  <si>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</si>
  <si>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</si>
  <si>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</si>
  <si>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</si>
  <si>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</si>
  <si>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</si>
  <si>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</si>
  <si>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</si>
  <si>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</si>
  <si>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</si>
  <si>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</si>
  <si>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</si>
  <si>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</si>
  <si>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</si>
  <si>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</si>
  <si>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</si>
  <si>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</si>
  <si>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</si>
  <si>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</si>
  <si>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</si>
  <si>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</si>
  <si>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</si>
  <si>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</si>
  <si>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</si>
  <si>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</si>
  <si>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</si>
  <si>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</si>
  <si>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</si>
  <si>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</si>
  <si>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</si>
  <si>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</si>
  <si>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</si>
  <si>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</si>
  <si>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</si>
  <si>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</si>
  <si>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</si>
  <si>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</si>
  <si>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</si>
  <si>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</si>
  <si>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</si>
  <si>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</si>
  <si>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</si>
  <si>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</si>
  <si>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</si>
  <si>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</si>
  <si>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</si>
  <si>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</si>
  <si>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</si>
  <si>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</si>
  <si>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</si>
  <si>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</si>
  <si>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</si>
  <si>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</si>
  <si>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</si>
  <si>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</si>
  <si>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</si>
  <si>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</si>
  <si>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</si>
  <si>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</si>
  <si>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</si>
  <si>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</si>
  <si>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</si>
  <si>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</si>
  <si>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</si>
  <si>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</si>
  <si>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</si>
  <si>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</si>
  <si>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</si>
  <si>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</si>
  <si>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</si>
  <si>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</si>
  <si>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</si>
  <si>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</si>
  <si>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</si>
  <si>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</si>
  <si>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</si>
  <si>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</si>
  <si>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</si>
  <si>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</si>
  <si>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</si>
  <si>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</si>
  <si>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</si>
  <si>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</si>
  <si>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</si>
  <si>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</si>
  <si>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</si>
  <si>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</si>
  <si>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</si>
  <si>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</si>
  <si>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</si>
  <si>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</si>
  <si>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</si>
  <si>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</si>
  <si>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</si>
  <si>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</si>
  <si>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</si>
  <si>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</si>
  <si>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</si>
  <si>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</si>
  <si>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</si>
  <si>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</si>
  <si>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</si>
  <si>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</si>
  <si>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</si>
  <si>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</si>
  <si>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</si>
  <si>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</si>
  <si>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</si>
  <si>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</si>
  <si>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</si>
  <si>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</si>
  <si>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</si>
  <si>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</si>
  <si>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</si>
  <si>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</si>
  <si>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</si>
  <si>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</si>
  <si>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</si>
  <si>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</si>
  <si>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</si>
  <si>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</si>
  <si>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</si>
  <si>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</si>
  <si>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</si>
  <si>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</si>
  <si>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</si>
  <si>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</si>
  <si>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</si>
  <si>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</si>
  <si>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</si>
  <si>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</si>
  <si>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</si>
  <si>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</si>
  <si>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</si>
  <si>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</si>
  <si>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</si>
  <si>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</si>
  <si>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</si>
  <si>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</si>
  <si>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</si>
  <si>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</si>
  <si>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</si>
  <si>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</si>
  <si>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</si>
  <si>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</si>
  <si>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</si>
  <si>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</si>
  <si>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</si>
  <si>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</si>
  <si>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</si>
  <si>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</si>
  <si>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</si>
  <si>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</si>
  <si>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</si>
  <si>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</si>
  <si>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</si>
  <si>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</si>
  <si>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</si>
  <si>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</si>
  <si>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</si>
  <si>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</si>
  <si>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</si>
  <si>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</si>
  <si>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</si>
  <si>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</si>
  <si>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</si>
  <si>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</si>
  <si>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</si>
  <si>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</si>
  <si>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</si>
  <si>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</si>
  <si>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</si>
  <si>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</si>
  <si>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</si>
  <si>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</si>
  <si>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</si>
  <si>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</si>
  <si>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</si>
  <si>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</si>
  <si>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</si>
  <si>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</si>
  <si>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</si>
  <si>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</si>
  <si>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</si>
  <si>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</si>
  <si>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</si>
  <si>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</si>
  <si>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</si>
  <si>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</si>
  <si>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</si>
  <si>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</si>
  <si>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</si>
  <si>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</si>
  <si>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</si>
  <si>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</si>
  <si>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</si>
  <si>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</si>
  <si>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</si>
  <si>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</si>
  <si>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</si>
  <si>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</si>
  <si>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</si>
  <si>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</si>
  <si>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</si>
  <si>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</si>
  <si>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</si>
  <si>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</si>
  <si>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</si>
  <si>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</si>
  <si>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</si>
  <si>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</si>
  <si>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</si>
  <si>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</si>
  <si>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</si>
  <si>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</si>
  <si>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</si>
  <si>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</si>
  <si>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</si>
  <si>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</si>
  <si>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</si>
  <si>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</si>
  <si>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</si>
  <si>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</si>
  <si>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</si>
  <si>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</si>
  <si>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</si>
  <si>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</si>
  <si>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</si>
  <si>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</si>
  <si>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</si>
  <si>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</si>
  <si>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</si>
  <si>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</si>
  <si>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</si>
  <si>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</si>
  <si>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</si>
  <si>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</si>
  <si>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</si>
  <si>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</si>
  <si>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</si>
  <si>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</si>
  <si>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</si>
  <si>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</si>
  <si>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</si>
  <si>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</si>
  <si>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</si>
  <si>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</si>
  <si>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</si>
  <si>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</si>
  <si>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</si>
  <si>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</si>
  <si>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</si>
  <si>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</si>
  <si>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</si>
  <si>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</si>
  <si>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</si>
  <si>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</si>
  <si>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</si>
  <si>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</si>
  <si>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</si>
  <si>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</si>
  <si>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</si>
  <si>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</si>
  <si>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</si>
  <si>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</si>
  <si>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</si>
  <si>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</si>
  <si>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</si>
  <si>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</si>
  <si>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</si>
  <si>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</si>
  <si>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</si>
  <si>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</si>
  <si>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</si>
  <si>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</si>
  <si>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</si>
  <si>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</si>
  <si>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</si>
  <si>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</si>
  <si>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</si>
  <si>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</si>
  <si>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</si>
  <si>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</si>
  <si>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</si>
  <si>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</si>
  <si>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</si>
  <si>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</si>
  <si>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</si>
  <si>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</si>
  <si>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</si>
  <si>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</si>
  <si>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</si>
  <si>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</si>
  <si>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</si>
  <si>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</si>
  <si>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</si>
  <si>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</si>
  <si>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</si>
  <si>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</si>
  <si>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</si>
  <si>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</si>
  <si>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</si>
  <si>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</si>
  <si>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</si>
  <si>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</si>
  <si>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</si>
  <si>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</si>
  <si>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</si>
  <si>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</si>
  <si>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</si>
  <si>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</si>
  <si>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</si>
  <si>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</si>
  <si>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</si>
  <si>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</si>
  <si>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</si>
  <si>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</si>
  <si>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</si>
  <si>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</si>
  <si>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</si>
  <si>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</si>
  <si>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</si>
  <si>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</si>
  <si>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</si>
  <si>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</si>
  <si>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</si>
  <si>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</si>
  <si>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</si>
  <si>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</si>
  <si>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</si>
  <si>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</si>
  <si>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</si>
  <si>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</si>
  <si>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</si>
  <si>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</si>
  <si>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</si>
  <si>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</si>
  <si>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</si>
  <si>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</si>
  <si>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</si>
  <si>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</si>
  <si>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</si>
  <si>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</si>
  <si>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</si>
  <si>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</si>
  <si>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</si>
  <si>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</si>
  <si>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</si>
  <si>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</si>
  <si>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</si>
  <si>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</si>
  <si>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</si>
  <si>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</si>
  <si>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</si>
  <si>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</si>
  <si>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</si>
  <si>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</si>
  <si>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</si>
  <si>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</si>
  <si>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</si>
  <si>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</si>
  <si>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</si>
  <si>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</si>
  <si>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</si>
  <si>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</si>
  <si>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</si>
  <si>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</si>
  <si>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</si>
  <si>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</si>
  <si>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</si>
  <si>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</si>
  <si>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</si>
  <si>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</si>
  <si>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</si>
  <si>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</si>
  <si>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</si>
  <si>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</si>
  <si>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</si>
  <si>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</si>
  <si>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</si>
  <si>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</si>
  <si>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</si>
  <si>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</si>
  <si>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</si>
  <si>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</si>
  <si>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</si>
  <si>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</si>
  <si>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</si>
  <si>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</si>
  <si>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</si>
  <si>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</si>
  <si>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</si>
  <si>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</si>
  <si>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</si>
  <si>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</si>
  <si>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</si>
  <si>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</si>
  <si>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</si>
  <si>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</si>
  <si>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</si>
  <si>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</si>
  <si>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</si>
  <si>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</si>
  <si>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</si>
  <si>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</si>
  <si>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</si>
  <si>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</si>
  <si>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</si>
  <si>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</si>
  <si>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</si>
  <si>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</si>
  <si>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</si>
  <si>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</si>
  <si>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</si>
  <si>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</si>
  <si>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</si>
  <si>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</si>
  <si>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</si>
  <si>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</si>
  <si>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</si>
  <si>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</si>
  <si>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</si>
  <si>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</si>
  <si>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</si>
  <si>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</si>
  <si>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</si>
  <si>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</si>
  <si>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</si>
  <si>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</si>
  <si>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</si>
  <si>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</si>
  <si>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</si>
  <si>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</si>
  <si>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</si>
  <si>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</si>
  <si>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</si>
  <si>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</si>
  <si>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</si>
  <si>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</si>
  <si>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</si>
  <si>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</si>
  <si>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</si>
  <si>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</si>
  <si>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</si>
  <si>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</si>
  <si>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</si>
  <si>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</si>
  <si>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</si>
  <si>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</si>
  <si>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</si>
  <si>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</si>
  <si>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</si>
  <si>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</si>
  <si>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</si>
  <si>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</si>
  <si>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</si>
  <si>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</si>
  <si>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</si>
  <si>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</si>
  <si>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</si>
  <si>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</si>
  <si>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</si>
  <si>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</si>
  <si>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</si>
  <si>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</si>
  <si>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</si>
  <si>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</si>
  <si>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</si>
  <si>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</si>
  <si>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</si>
  <si>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</si>
  <si>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</si>
  <si>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</si>
  <si>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</si>
  <si>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</si>
  <si>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</si>
  <si>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</si>
  <si>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</si>
  <si>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</si>
  <si>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</si>
  <si>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</si>
  <si>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</si>
  <si>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</si>
  <si>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</si>
  <si>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</si>
  <si>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</si>
  <si>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</si>
  <si>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</si>
  <si>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</si>
  <si>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</si>
  <si>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</si>
  <si>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</si>
  <si>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</si>
  <si>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</si>
  <si>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</si>
  <si>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</si>
  <si>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</si>
  <si>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</si>
  <si>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</si>
  <si>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</si>
  <si>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</si>
  <si>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</si>
  <si>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</si>
  <si>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</si>
  <si>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</si>
  <si>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</si>
  <si>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</si>
  <si>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</si>
  <si>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</si>
  <si>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</si>
  <si>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</si>
  <si>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</si>
  <si>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</si>
  <si>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</si>
  <si>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</si>
  <si>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</si>
  <si>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</si>
  <si>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</si>
  <si>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</si>
  <si>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</si>
  <si>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</si>
  <si>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</si>
  <si>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</si>
  <si>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</si>
  <si>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</si>
  <si>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</si>
  <si>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</si>
  <si>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</si>
  <si>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</si>
  <si>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</si>
  <si>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</si>
  <si>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</si>
  <si>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</si>
  <si>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</si>
  <si>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</si>
  <si>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</si>
  <si>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</si>
  <si>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</si>
  <si>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</si>
  <si>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</si>
  <si>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</si>
  <si>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</si>
  <si>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</si>
  <si>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</si>
  <si>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</si>
  <si>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</si>
  <si>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</si>
  <si>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</si>
  <si>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</si>
  <si>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</si>
  <si>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</si>
  <si>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</si>
  <si>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</si>
  <si>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</si>
  <si>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</si>
  <si>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</si>
  <si>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</si>
  <si>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</si>
  <si>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</si>
  <si>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</si>
  <si>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</si>
  <si>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</si>
  <si>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</si>
  <si>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</si>
  <si>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</si>
  <si>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</si>
  <si>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</si>
  <si>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</si>
  <si>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</si>
  <si>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</si>
  <si>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</si>
  <si>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</si>
  <si>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</si>
  <si>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</si>
  <si>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</si>
  <si>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</si>
  <si>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</si>
  <si>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</si>
  <si>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</si>
  <si>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</si>
  <si>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</si>
  <si>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</si>
  <si>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</si>
  <si>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</si>
  <si>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</si>
  <si>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</si>
  <si>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</si>
  <si>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</si>
  <si>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</si>
  <si>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</si>
  <si>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</si>
  <si>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</si>
  <si>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</si>
  <si>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</si>
  <si>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</si>
  <si>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</si>
  <si>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</si>
  <si>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</si>
  <si>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</si>
  <si>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</si>
  <si>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</si>
  <si>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</si>
  <si>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</si>
  <si>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</si>
  <si>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</si>
  <si>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</si>
  <si>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</si>
  <si>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</si>
  <si>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</si>
  <si>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</si>
  <si>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</si>
  <si>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</si>
  <si>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</si>
  <si>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</si>
  <si>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</si>
  <si>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</si>
  <si>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</si>
  <si>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</si>
  <si>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</si>
  <si>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</si>
  <si>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</si>
  <si>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</si>
  <si>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</si>
  <si>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</si>
  <si>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</si>
  <si>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</si>
  <si>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</si>
  <si>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</si>
  <si>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</si>
  <si>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</si>
  <si>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</si>
  <si>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</si>
  <si>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</si>
  <si>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</si>
  <si>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</si>
  <si>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</si>
  <si>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</si>
  <si>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</si>
  <si>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</si>
  <si>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</si>
  <si>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</si>
  <si>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</si>
  <si>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</si>
  <si>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</si>
  <si>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</si>
  <si>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</si>
  <si>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</si>
  <si>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</si>
  <si>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</si>
  <si>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</si>
  <si>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</si>
  <si>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</si>
  <si>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</si>
  <si>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</si>
  <si>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</si>
  <si>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</si>
  <si>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</si>
  <si>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</si>
  <si>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</si>
  <si>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</si>
  <si>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</si>
  <si>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</si>
  <si>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</si>
  <si>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</si>
  <si>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</si>
  <si>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</si>
  <si>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</si>
  <si>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</si>
  <si>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</si>
  <si>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</si>
  <si>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</si>
  <si>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</si>
  <si>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</si>
  <si>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</si>
  <si>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</si>
  <si>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</si>
  <si>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</si>
  <si>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</si>
  <si>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</si>
  <si>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</si>
  <si>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</si>
  <si>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</si>
  <si>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</si>
  <si>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</si>
  <si>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</si>
  <si>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</si>
  <si>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</si>
  <si>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</si>
  <si>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</si>
  <si>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</si>
  <si>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</si>
  <si>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</si>
  <si>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</si>
  <si>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</si>
  <si>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</si>
  <si>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</si>
  <si>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</si>
  <si>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</si>
  <si>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</si>
  <si>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</si>
  <si>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</si>
  <si>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</si>
  <si>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</si>
  <si>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</si>
  <si>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</si>
  <si>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</si>
  <si>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</si>
  <si>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</si>
  <si>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</si>
  <si>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</si>
  <si>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</si>
  <si>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</si>
  <si>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</si>
  <si>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</si>
  <si>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</si>
  <si>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</si>
  <si>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</si>
  <si>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</si>
  <si>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</si>
  <si>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</si>
  <si>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</si>
  <si>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</si>
  <si>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</si>
  <si>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</si>
  <si>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</si>
  <si>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</si>
  <si>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</si>
  <si>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</si>
  <si>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</si>
  <si>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</si>
  <si>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</si>
  <si>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</si>
  <si>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</si>
  <si>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</si>
  <si>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</si>
  <si>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</si>
  <si>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</si>
  <si>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</si>
  <si>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</si>
  <si>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</si>
  <si>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</si>
  <si>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</si>
  <si>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</si>
  <si>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</si>
  <si>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</si>
  <si>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</si>
  <si>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</si>
  <si>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</si>
  <si>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</si>
  <si>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</si>
  <si>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</si>
  <si>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</si>
  <si>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</si>
  <si>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</si>
  <si>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</si>
  <si>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</si>
  <si>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</si>
  <si>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</si>
  <si>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</si>
  <si>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</si>
  <si>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</si>
  <si>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</si>
  <si>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</si>
  <si>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</si>
  <si>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</si>
  <si>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</si>
  <si>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</si>
  <si>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</si>
  <si>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</si>
  <si>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</si>
  <si>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</si>
  <si>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</si>
  <si>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</si>
  <si>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</si>
  <si>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</si>
  <si>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</si>
  <si>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</si>
  <si>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</si>
  <si>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</si>
  <si>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</si>
  <si>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</si>
  <si>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</si>
  <si>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</si>
  <si>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</si>
  <si>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</si>
  <si>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</si>
  <si>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</si>
  <si>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</si>
  <si>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</si>
  <si>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</si>
  <si>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</si>
  <si>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</si>
  <si>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</si>
  <si>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</si>
  <si>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</si>
  <si>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</si>
  <si>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</si>
  <si>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</si>
  <si>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</si>
  <si>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</si>
  <si>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</si>
  <si>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</si>
  <si>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</si>
  <si>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</si>
  <si>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</si>
  <si>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</si>
  <si>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</si>
  <si>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</si>
  <si>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</si>
  <si>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</si>
  <si>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</si>
  <si>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</si>
  <si>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</si>
  <si>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</si>
  <si>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</si>
  <si>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</si>
  <si>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</si>
  <si>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</si>
  <si>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</si>
  <si>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</si>
  <si>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</si>
  <si>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</si>
  <si>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</si>
  <si>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</si>
  <si>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</si>
  <si>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</si>
  <si>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</si>
  <si>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</si>
  <si>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</si>
  <si>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</si>
  <si>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</si>
  <si>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</si>
  <si>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</si>
  <si>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</si>
  <si>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</si>
  <si>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</si>
  <si>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</si>
  <si>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</si>
  <si>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</si>
  <si>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</si>
  <si>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</si>
  <si>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</si>
  <si>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</si>
  <si>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</si>
  <si>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</si>
  <si>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</si>
  <si>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</si>
  <si>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</si>
  <si>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</si>
  <si>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</si>
  <si>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</si>
  <si>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</si>
  <si>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</si>
  <si>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</si>
  <si>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</si>
  <si>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</si>
  <si>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</si>
  <si>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</si>
  <si>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</si>
  <si>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</si>
  <si>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</si>
  <si>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</si>
  <si>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</si>
  <si>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</si>
  <si>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</si>
  <si>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</si>
  <si>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</si>
  <si>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</si>
  <si>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</si>
  <si>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</si>
  <si>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</si>
  <si>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</si>
  <si>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</si>
  <si>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</si>
  <si>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</si>
  <si>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</si>
  <si>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</si>
  <si>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</si>
  <si>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</si>
  <si>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</si>
  <si>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</si>
  <si>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</si>
  <si>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</si>
  <si>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</si>
  <si>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</si>
  <si>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</si>
  <si>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</si>
  <si>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</si>
  <si>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</si>
  <si>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</si>
  <si>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</si>
  <si>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</si>
  <si>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</si>
  <si>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</si>
  <si>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</si>
  <si>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</si>
  <si>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</si>
  <si>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</si>
  <si>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</si>
  <si>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</si>
  <si>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</si>
  <si>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</si>
  <si>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</si>
  <si>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</si>
  <si>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</si>
  <si>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</si>
  <si>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</si>
  <si>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</si>
  <si>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</si>
  <si>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</si>
  <si>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</si>
  <si>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</si>
  <si>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</si>
  <si>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</si>
  <si>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</si>
  <si>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</si>
  <si>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</si>
  <si>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</si>
  <si>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</si>
  <si>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</si>
  <si>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</si>
  <si>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</si>
  <si>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</si>
  <si>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</si>
  <si>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</si>
  <si>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</si>
  <si>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</si>
  <si>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</si>
  <si>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</si>
  <si>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</si>
  <si>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</si>
  <si>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</si>
  <si>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</si>
  <si>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</si>
  <si>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</si>
  <si>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</si>
  <si>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</si>
  <si>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</si>
  <si>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</si>
  <si>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</si>
  <si>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</si>
  <si>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</si>
  <si>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</si>
  <si>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</si>
  <si>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</si>
  <si>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</si>
  <si>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</si>
  <si>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</si>
  <si>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</si>
  <si>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</si>
  <si>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</si>
  <si>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</si>
  <si>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</si>
  <si>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</si>
  <si>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</si>
  <si>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</si>
  <si>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</si>
  <si>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</si>
  <si>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</si>
  <si>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</si>
  <si>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</si>
  <si>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</si>
  <si>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</si>
  <si>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</si>
  <si>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</si>
  <si>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</si>
  <si>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</si>
  <si>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</si>
  <si>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</si>
  <si>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</si>
  <si>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</si>
  <si>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</si>
  <si>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</si>
  <si>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</si>
  <si>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</si>
  <si>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</si>
  <si>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</si>
  <si>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</si>
  <si>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</si>
  <si>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</si>
  <si>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</si>
  <si>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</si>
  <si>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</si>
  <si>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</si>
  <si>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</si>
  <si>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</si>
  <si>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</si>
  <si>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</si>
  <si>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</si>
  <si>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</si>
  <si>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</si>
  <si>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</si>
  <si>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</si>
  <si>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</si>
  <si>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</si>
  <si>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</si>
  <si>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</si>
  <si>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</si>
  <si>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</si>
  <si>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</si>
  <si>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</si>
  <si>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</si>
  <si>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</si>
  <si>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</si>
  <si>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</si>
  <si>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</si>
  <si>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</si>
  <si>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</si>
  <si>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</si>
  <si>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</si>
  <si>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</si>
  <si>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</si>
  <si>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</si>
  <si>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</si>
  <si>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</si>
  <si>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</si>
  <si>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</si>
  <si>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</si>
  <si>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</si>
  <si>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</si>
  <si>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</si>
  <si>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</si>
  <si>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</si>
  <si>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</si>
  <si>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</si>
  <si>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</si>
  <si>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</si>
  <si>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</si>
  <si>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</si>
  <si>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</si>
  <si>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</si>
  <si>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</si>
  <si>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</si>
  <si>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</si>
  <si>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</si>
  <si>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</si>
  <si>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</si>
  <si>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</si>
  <si>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</si>
  <si>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</si>
  <si>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</si>
  <si>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</si>
  <si>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</si>
  <si>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</si>
  <si>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</si>
  <si>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</si>
  <si>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</si>
  <si>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</si>
  <si>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</si>
  <si>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</si>
  <si>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</si>
  <si>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</si>
  <si>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</si>
  <si>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</si>
  <si>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</si>
  <si>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</si>
  <si>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</si>
  <si>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</si>
  <si>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</si>
  <si>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</si>
  <si>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</si>
  <si>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</si>
  <si>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</si>
  <si>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</si>
  <si>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</si>
  <si>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</si>
  <si>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</si>
  <si>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</si>
  <si>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</si>
  <si>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</si>
  <si>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</si>
  <si>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</si>
  <si>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</si>
  <si>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</si>
  <si>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</si>
  <si>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</si>
  <si>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</si>
  <si>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</si>
  <si>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</si>
  <si>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</si>
  <si>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</si>
  <si>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</si>
  <si>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</si>
  <si>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</si>
  <si>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</si>
  <si>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</si>
  <si>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</si>
  <si>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</si>
  <si>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</si>
  <si>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</si>
  <si>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</si>
  <si>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</si>
  <si>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</si>
  <si>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</si>
  <si>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</si>
  <si>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</si>
  <si>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</si>
  <si>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</si>
  <si>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</si>
  <si>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</si>
  <si>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</si>
  <si>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</si>
  <si>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</si>
  <si>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</si>
  <si>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</si>
  <si>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</si>
  <si>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</si>
  <si>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</si>
  <si>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</si>
  <si>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</si>
  <si>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</si>
  <si>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</si>
  <si>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</si>
  <si>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</si>
  <si>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</si>
  <si>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</si>
  <si>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</si>
  <si>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</si>
  <si>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</si>
  <si>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</si>
  <si>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</si>
  <si>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</si>
  <si>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</si>
  <si>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</si>
  <si>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</si>
  <si>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</si>
  <si>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</si>
  <si>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</si>
  <si>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</si>
  <si>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</si>
  <si>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</si>
  <si>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</si>
  <si>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</si>
  <si>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</si>
  <si>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</si>
  <si>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</si>
  <si>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</si>
  <si>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</si>
  <si>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</si>
  <si>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</si>
  <si>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</si>
  <si>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</si>
  <si>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</si>
  <si>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</si>
  <si>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</si>
  <si>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</si>
  <si>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</si>
  <si>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</si>
  <si>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</si>
  <si>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</si>
  <si>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</si>
  <si>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</si>
  <si>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</si>
  <si>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</si>
  <si>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</si>
  <si>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</si>
  <si>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</si>
  <si>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</si>
  <si>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</si>
  <si>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</si>
  <si>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</si>
  <si>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</si>
  <si>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</si>
  <si>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</si>
  <si>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</si>
  <si>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</si>
  <si>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</si>
  <si>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</si>
  <si>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</si>
  <si>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</si>
  <si>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</si>
  <si>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</si>
  <si>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</si>
  <si>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</si>
  <si>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</si>
  <si>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</si>
  <si>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</si>
  <si>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</si>
  <si>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</si>
  <si>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</si>
  <si>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</si>
  <si>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</si>
  <si>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</si>
  <si>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</si>
  <si>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</si>
  <si>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</si>
  <si>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</si>
  <si>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</si>
  <si>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</si>
  <si>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</si>
  <si>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</si>
  <si>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</si>
  <si>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</si>
  <si>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</si>
  <si>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</si>
  <si>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</si>
  <si>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</si>
  <si>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</si>
  <si>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</si>
  <si>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</si>
  <si>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</si>
  <si>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</si>
  <si>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</si>
  <si>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</si>
  <si>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</si>
  <si>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</si>
  <si>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</si>
  <si>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</si>
  <si>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</si>
  <si>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</si>
  <si>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</si>
  <si>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</si>
  <si>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</si>
  <si>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</si>
  <si>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</si>
  <si>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</si>
  <si>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</si>
  <si>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</si>
  <si>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</si>
  <si>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</si>
  <si>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</si>
  <si>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</si>
  <si>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</si>
  <si>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</si>
  <si>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</si>
  <si>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</si>
  <si>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</si>
  <si>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</si>
  <si>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</si>
  <si>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</si>
  <si>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</si>
  <si>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</si>
  <si>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</si>
  <si>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</si>
  <si>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</si>
  <si>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</si>
  <si>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</si>
  <si>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</si>
  <si>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</si>
  <si>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</si>
  <si>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</si>
  <si>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</si>
  <si>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</si>
  <si>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</si>
  <si>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</si>
  <si>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</si>
  <si>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</si>
  <si>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</si>
  <si>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</si>
  <si>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</si>
  <si>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</si>
  <si>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</si>
  <si>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</si>
  <si>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</si>
  <si>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</si>
  <si>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</si>
  <si>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</si>
  <si>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</si>
  <si>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</si>
  <si>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</si>
  <si>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</si>
  <si>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</si>
  <si>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</si>
  <si>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</si>
  <si>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</si>
  <si>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</si>
  <si>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</si>
  <si>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</si>
  <si>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</si>
  <si>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</si>
  <si>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</si>
  <si>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</si>
  <si>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</si>
  <si>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</si>
  <si>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</si>
  <si>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</si>
  <si>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</si>
  <si>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</si>
  <si>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</si>
  <si>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</si>
  <si>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</si>
  <si>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</si>
  <si>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</si>
  <si>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</si>
  <si>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</si>
  <si>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</si>
  <si>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</si>
  <si>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</si>
  <si>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</si>
  <si>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</si>
  <si>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</si>
  <si>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</si>
  <si>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</si>
  <si>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</si>
  <si>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</si>
  <si>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</si>
  <si>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</si>
  <si>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</si>
  <si>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</si>
  <si>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</si>
  <si>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</si>
  <si>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</si>
  <si>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</si>
  <si>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</si>
  <si>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</si>
  <si>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</si>
  <si>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</si>
  <si>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</si>
  <si>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</si>
  <si>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</si>
  <si>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</si>
  <si>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</si>
  <si>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</si>
  <si>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</si>
  <si>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</si>
  <si>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</si>
  <si>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</si>
  <si>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</si>
  <si>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</si>
  <si>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</si>
  <si>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</si>
  <si>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</si>
  <si>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</si>
  <si>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</si>
  <si>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</si>
  <si>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</si>
  <si>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</si>
  <si>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</si>
  <si>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</si>
  <si>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</si>
  <si>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</si>
  <si>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</si>
  <si>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</si>
  <si>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</si>
  <si>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</si>
  <si>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</si>
  <si>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</si>
  <si>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</si>
  <si>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</si>
  <si>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</si>
  <si>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</si>
  <si>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</si>
  <si>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</si>
  <si>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</si>
  <si>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</si>
  <si>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</si>
  <si>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</si>
  <si>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</si>
  <si>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</si>
  <si>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</si>
  <si>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</si>
  <si>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</si>
  <si>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</si>
  <si>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</si>
  <si>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</si>
  <si>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</si>
  <si>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</si>
  <si>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</si>
  <si>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</si>
  <si>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</si>
  <si>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</si>
  <si>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</si>
  <si>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</si>
  <si>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</si>
  <si>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</si>
  <si>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</si>
  <si>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</si>
  <si>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</si>
  <si>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</si>
  <si>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</si>
  <si>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</si>
  <si>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</si>
  <si>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</si>
  <si>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</si>
  <si>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</si>
  <si>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</si>
  <si>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</si>
  <si>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</si>
  <si>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</si>
  <si>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</si>
  <si>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</si>
  <si>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</si>
  <si>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</si>
  <si>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</si>
  <si>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</si>
  <si>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</si>
  <si>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</si>
  <si>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</si>
  <si>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</si>
  <si>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</si>
  <si>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</si>
  <si>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</si>
  <si>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</si>
  <si>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</si>
  <si>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</si>
  <si>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</si>
  <si>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</si>
  <si>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</si>
  <si>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</si>
  <si>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</si>
  <si>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</si>
  <si>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</si>
  <si>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</si>
  <si>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</si>
  <si>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</si>
  <si>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</si>
  <si>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</si>
  <si>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</si>
  <si>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</si>
  <si>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</si>
  <si>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</si>
  <si>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</si>
  <si>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</si>
  <si>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</si>
  <si>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</si>
  <si>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</si>
  <si>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</si>
  <si>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</si>
  <si>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</si>
  <si>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</si>
  <si>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</si>
  <si>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</si>
  <si>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</si>
  <si>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</si>
  <si>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</si>
  <si>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</si>
  <si>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</si>
  <si>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</si>
  <si>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</si>
  <si>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</si>
  <si>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</si>
  <si>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</si>
  <si>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</si>
  <si>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</si>
  <si>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</si>
  <si>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</si>
  <si>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</si>
  <si>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</si>
  <si>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</si>
  <si>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</si>
  <si>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</si>
  <si>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</si>
  <si>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</si>
  <si>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</si>
  <si>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</si>
  <si>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</si>
  <si>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</si>
  <si>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</si>
  <si>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</si>
  <si>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</si>
  <si>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</si>
  <si>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</si>
  <si>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</si>
  <si>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</si>
  <si>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</si>
  <si>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</si>
  <si>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</si>
  <si>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</si>
  <si>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</si>
  <si>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</si>
  <si>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</si>
  <si>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</si>
  <si>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</si>
  <si>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</si>
  <si>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</si>
  <si>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</si>
  <si>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</si>
  <si>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</si>
  <si>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</si>
  <si>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</si>
  <si>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</si>
  <si>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</si>
  <si>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</si>
  <si>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</si>
  <si>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</si>
  <si>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</si>
  <si>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</si>
  <si>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</si>
  <si>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</si>
  <si>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</si>
  <si>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</si>
  <si>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</si>
  <si>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</si>
  <si>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</si>
  <si>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</si>
  <si>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</si>
  <si>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</si>
  <si>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</si>
  <si>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</si>
  <si>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</si>
  <si>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</si>
  <si>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</si>
  <si>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</si>
  <si>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</si>
  <si>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</si>
  <si>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</si>
  <si>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</si>
  <si>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</si>
  <si>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</si>
  <si>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</si>
  <si>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</si>
  <si>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</si>
  <si>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</si>
  <si>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</si>
  <si>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</si>
  <si>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</si>
  <si>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</si>
  <si>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</si>
  <si>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</si>
  <si>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</si>
  <si>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</si>
  <si>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</si>
  <si>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</si>
  <si>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</si>
  <si>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</si>
  <si>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</si>
  <si>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</si>
  <si>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</si>
  <si>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</si>
  <si>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</si>
  <si>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</si>
  <si>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</si>
  <si>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</si>
  <si>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</si>
  <si>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</si>
  <si>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</si>
  <si>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</si>
  <si>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</si>
  <si>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</si>
  <si>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</si>
  <si>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</si>
  <si>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</si>
  <si>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</si>
  <si>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</si>
  <si>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</si>
  <si>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</si>
  <si>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</si>
  <si>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</si>
  <si>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</si>
  <si>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</si>
  <si>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</si>
  <si>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</si>
  <si>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</si>
  <si>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</si>
  <si>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</si>
  <si>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</si>
  <si>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</si>
  <si>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</si>
  <si>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</si>
  <si>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</si>
  <si>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</si>
  <si>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</si>
  <si>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</si>
  <si>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</si>
  <si>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</si>
  <si>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</si>
  <si>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</si>
  <si>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</si>
  <si>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</si>
  <si>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</si>
  <si>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</si>
  <si>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</si>
  <si>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</si>
  <si>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</si>
  <si>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</si>
  <si>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</si>
  <si>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</si>
  <si>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</si>
  <si>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</si>
  <si>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</si>
  <si>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</si>
  <si>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</si>
  <si>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</si>
  <si>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</si>
  <si>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</si>
  <si>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</si>
  <si>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</si>
  <si>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</si>
  <si>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</si>
  <si>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</si>
  <si>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</si>
  <si>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</si>
  <si>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</si>
  <si>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</si>
  <si>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</si>
  <si>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</si>
  <si>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</si>
  <si>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</si>
  <si>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</si>
  <si>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</si>
  <si>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</si>
  <si>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</si>
  <si>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</si>
  <si>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</si>
  <si>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</si>
  <si>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</si>
  <si>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</si>
  <si>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</si>
  <si>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</si>
  <si>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</si>
  <si>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</si>
  <si>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</si>
  <si>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</si>
  <si>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</si>
  <si>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</si>
  <si>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</si>
  <si>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</si>
  <si>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</si>
  <si>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</si>
  <si>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</si>
  <si>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</si>
  <si>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</si>
  <si>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</si>
  <si>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</si>
  <si>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</si>
  <si>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</si>
  <si>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</si>
  <si>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</si>
  <si>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</si>
  <si>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</si>
  <si>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</si>
  <si>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</si>
  <si>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</si>
  <si>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</si>
  <si>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</si>
  <si>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</si>
  <si>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</si>
  <si>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</si>
  <si>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</si>
  <si>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</si>
  <si>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</si>
  <si>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</si>
  <si>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</si>
  <si>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</si>
  <si>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</si>
  <si>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</si>
  <si>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</si>
  <si>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</si>
  <si>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</si>
  <si>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</si>
  <si>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</si>
  <si>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</si>
  <si>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</si>
  <si>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</si>
  <si>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</si>
  <si>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</si>
  <si>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</si>
  <si>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</si>
  <si>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</si>
  <si>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</si>
  <si>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</si>
  <si>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</si>
  <si>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</si>
  <si>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</si>
  <si>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</si>
  <si>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</si>
  <si>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</si>
  <si>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</si>
  <si>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</si>
  <si>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</si>
  <si>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</si>
  <si>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</si>
  <si>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</si>
  <si>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</si>
  <si>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</si>
  <si>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</si>
  <si>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</si>
  <si>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</si>
  <si>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</si>
  <si>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</si>
  <si>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</si>
  <si>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</si>
  <si>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</si>
  <si>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</si>
  <si>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</si>
  <si>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</si>
  <si>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</si>
  <si>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</si>
  <si>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</si>
  <si>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</si>
  <si>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</si>
  <si>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</si>
  <si>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</si>
  <si>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</si>
  <si>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</si>
  <si>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</si>
  <si>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</si>
  <si>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</si>
  <si>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</si>
  <si>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</si>
  <si>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</si>
  <si>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</si>
  <si>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</si>
  <si>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</si>
  <si>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</si>
  <si>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</si>
  <si>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</si>
  <si>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</si>
  <si>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</si>
  <si>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</si>
  <si>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</si>
  <si>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</si>
  <si>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</si>
  <si>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</si>
  <si>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</si>
  <si>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</si>
  <si>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</si>
  <si>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</si>
  <si>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</si>
  <si>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</si>
  <si>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</si>
  <si>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</si>
  <si>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</si>
  <si>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</si>
  <si>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</si>
  <si>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</si>
  <si>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</si>
  <si>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</si>
  <si>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</si>
  <si>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</si>
  <si>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</si>
  <si>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</si>
  <si>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</si>
  <si>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</si>
  <si>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</si>
  <si>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</si>
  <si>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</si>
  <si>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</si>
  <si>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</si>
  <si>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</si>
  <si>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</si>
  <si>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</si>
  <si>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</si>
  <si>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</si>
  <si>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</si>
  <si>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</si>
  <si>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</si>
  <si>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</si>
  <si>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</si>
  <si>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</si>
  <si>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</si>
  <si>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</si>
  <si>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</si>
  <si>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</si>
  <si>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</si>
  <si>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</si>
  <si>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</si>
  <si>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</si>
  <si>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</si>
  <si>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</si>
  <si>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</si>
  <si>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</si>
  <si>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</si>
  <si>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</si>
  <si>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</si>
  <si>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</si>
  <si>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</si>
  <si>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</si>
  <si>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</si>
  <si>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</si>
  <si>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</si>
  <si>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</si>
  <si>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</si>
  <si>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</si>
  <si>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</si>
  <si>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</si>
  <si>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</si>
  <si>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</si>
  <si>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</si>
  <si>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</si>
  <si>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</si>
  <si>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</si>
  <si>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</si>
  <si>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</si>
  <si>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</si>
  <si>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</si>
  <si>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</si>
  <si>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</si>
  <si>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</si>
  <si>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</si>
  <si>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</si>
  <si>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</si>
  <si>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</si>
  <si>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</si>
  <si>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</si>
  <si>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</si>
  <si>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</si>
  <si>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</si>
  <si>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</si>
  <si>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</si>
  <si>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</si>
  <si>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</si>
  <si>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</si>
  <si>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</si>
  <si>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</si>
  <si>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</si>
  <si>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</si>
  <si>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</si>
  <si>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</si>
  <si>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</si>
  <si>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</si>
  <si>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</si>
  <si>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</si>
  <si>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</si>
  <si>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</si>
  <si>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</si>
  <si>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</si>
  <si>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</si>
  <si>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</si>
  <si>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</si>
  <si>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</si>
  <si>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</si>
  <si>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</si>
  <si>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</si>
  <si>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</si>
  <si>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</si>
  <si>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</si>
  <si>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</si>
  <si>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</si>
  <si>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</si>
  <si>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</si>
  <si>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</si>
  <si>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</si>
  <si>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</si>
  <si>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</si>
  <si>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</si>
  <si>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</si>
  <si>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</si>
  <si>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</si>
  <si>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</si>
  <si>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</si>
  <si>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</si>
  <si>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</si>
  <si>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</si>
  <si>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</si>
  <si>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</si>
  <si>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</si>
  <si>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</si>
  <si>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</si>
  <si>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</si>
  <si>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</si>
  <si>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</si>
  <si>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</si>
  <si>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</si>
  <si>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</si>
  <si>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</si>
  <si>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</si>
  <si>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</si>
  <si>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</si>
  <si>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</si>
  <si>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</si>
  <si>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</si>
  <si>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</si>
  <si>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</si>
  <si>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</si>
  <si>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</si>
  <si>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</si>
  <si>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</si>
  <si>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</si>
  <si>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</si>
  <si>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</si>
  <si>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</si>
  <si>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</si>
  <si>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</si>
  <si>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</si>
  <si>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</si>
  <si>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</si>
  <si>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</si>
  <si>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</si>
  <si>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</si>
  <si>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</si>
  <si>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</si>
  <si>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</si>
  <si>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</si>
  <si>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</si>
  <si>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</si>
  <si>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</si>
  <si>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</si>
  <si>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</si>
  <si>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</si>
  <si>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</si>
  <si>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</si>
  <si>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</si>
  <si>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</si>
  <si>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</si>
  <si>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</si>
  <si>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</si>
  <si>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</si>
  <si>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</si>
  <si>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</si>
  <si>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</si>
  <si>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</si>
  <si>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</si>
  <si>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</si>
  <si>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</si>
  <si>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</si>
  <si>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</si>
  <si>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</si>
  <si>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</si>
  <si>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</si>
  <si>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</si>
  <si>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</si>
  <si>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</si>
  <si>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</si>
  <si>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</si>
  <si>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</si>
  <si>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</si>
  <si>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</si>
  <si>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</si>
  <si>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</si>
  <si>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</si>
  <si>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</si>
  <si>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</si>
  <si>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</si>
  <si>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</si>
  <si>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</si>
  <si>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</si>
  <si>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</si>
  <si>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</si>
  <si>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</si>
  <si>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</si>
  <si>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</si>
  <si>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</si>
  <si>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</si>
  <si>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</si>
  <si>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</si>
  <si>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</si>
  <si>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</si>
  <si>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</si>
  <si>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</si>
  <si>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</si>
  <si>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</si>
  <si>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</si>
  <si>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</si>
  <si>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</si>
  <si>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</si>
  <si>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</si>
  <si>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</si>
  <si>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</si>
  <si>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</si>
  <si>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</si>
  <si>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</si>
  <si>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</si>
  <si>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</si>
  <si>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</si>
  <si>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</si>
  <si>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</si>
  <si>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</si>
  <si>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</si>
  <si>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</si>
  <si>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</si>
  <si>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</si>
  <si>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</si>
  <si>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</si>
  <si>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</si>
  <si>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</si>
  <si>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</si>
  <si>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</si>
  <si>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</si>
  <si>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</si>
  <si>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</si>
  <si>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</si>
  <si>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</si>
  <si>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</si>
  <si>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</si>
  <si>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</si>
  <si>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</si>
  <si>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</si>
  <si>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</si>
  <si>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</si>
  <si>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</si>
  <si>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</si>
  <si>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</si>
  <si>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</si>
  <si>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</si>
  <si>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</si>
  <si>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</si>
  <si>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</si>
  <si>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</si>
  <si>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</si>
  <si>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</si>
  <si>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</si>
  <si>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</si>
  <si>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</si>
  <si>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</si>
  <si>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</si>
  <si>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</si>
  <si>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</si>
  <si>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</si>
  <si>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</si>
  <si>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</si>
  <si>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</si>
  <si>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</si>
  <si>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</si>
  <si>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</si>
  <si>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</si>
  <si>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</si>
  <si>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</si>
  <si>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</si>
  <si>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</si>
  <si>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</si>
  <si>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</si>
  <si>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</si>
  <si>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</si>
  <si>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</si>
  <si>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</si>
  <si>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</si>
  <si>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</si>
  <si>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</si>
  <si>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</si>
  <si>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</si>
  <si>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</si>
  <si>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</si>
  <si>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</si>
  <si>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</si>
  <si>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</si>
  <si>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</si>
  <si>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</si>
  <si>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</si>
  <si>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</si>
  <si>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</si>
  <si>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</si>
  <si>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</si>
  <si>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</si>
  <si>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</si>
  <si>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</si>
  <si>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</si>
  <si>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</si>
  <si>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</si>
  <si>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</si>
  <si>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</si>
  <si>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</si>
  <si>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</si>
  <si>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</si>
  <si>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</si>
  <si>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</si>
  <si>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</si>
  <si>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</si>
  <si>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</si>
  <si>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</si>
  <si>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</si>
  <si>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</si>
  <si>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</si>
  <si>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</si>
  <si>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</si>
  <si>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</si>
  <si>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</si>
  <si>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</si>
  <si>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</si>
  <si>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</si>
  <si>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</si>
  <si>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</si>
  <si>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</si>
  <si>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</si>
  <si>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</si>
  <si>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</si>
  <si>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</si>
  <si>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</si>
  <si>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</si>
  <si>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</si>
  <si>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</si>
  <si>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</si>
  <si>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</si>
  <si>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</si>
  <si>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</si>
  <si>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</si>
  <si>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</si>
  <si>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</si>
  <si>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</si>
  <si>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</si>
  <si>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</si>
  <si>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</si>
  <si>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</si>
  <si>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</si>
  <si>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</si>
  <si>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</si>
  <si>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</si>
  <si>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</si>
  <si>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</si>
  <si>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</si>
  <si>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</si>
  <si>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</si>
  <si>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</si>
  <si>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</si>
  <si>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</si>
  <si>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</si>
  <si>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</si>
  <si>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</si>
  <si>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</si>
  <si>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</si>
  <si>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</si>
  <si>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</si>
  <si>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</si>
  <si>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</si>
  <si>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</si>
  <si>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</si>
  <si>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</si>
  <si>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</si>
  <si>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</si>
  <si>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</si>
  <si>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</si>
  <si>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</si>
  <si>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</si>
  <si>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</si>
  <si>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</si>
  <si>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</si>
  <si>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</si>
  <si>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</si>
  <si>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</si>
  <si>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</si>
  <si>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</si>
  <si>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</si>
  <si>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</si>
  <si>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</si>
  <si>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</si>
  <si>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</si>
  <si>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</si>
  <si>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</si>
  <si>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</si>
  <si>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</si>
  <si>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</si>
  <si>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</si>
  <si>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</si>
  <si>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</si>
  <si>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</si>
  <si>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</si>
  <si>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</si>
  <si>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</si>
  <si>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</si>
  <si>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</si>
  <si>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</si>
  <si>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</si>
  <si>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</si>
  <si>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</si>
  <si>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</si>
  <si>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</si>
  <si>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</si>
  <si>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</si>
  <si>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</si>
  <si>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</si>
  <si>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</si>
  <si>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</si>
  <si>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</si>
  <si>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</si>
  <si>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</si>
  <si>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</si>
  <si>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</si>
  <si>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</si>
  <si>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</si>
  <si>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</si>
  <si>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</si>
  <si>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</si>
  <si>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</si>
  <si>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</si>
  <si>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</si>
  <si>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</si>
  <si>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</si>
  <si>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</si>
  <si>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</si>
  <si>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</si>
  <si>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</si>
  <si>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</si>
  <si>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</si>
  <si>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</si>
  <si>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</si>
  <si>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</si>
  <si>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</si>
  <si>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</si>
  <si>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</si>
  <si>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</si>
  <si>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</si>
  <si>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</si>
  <si>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</si>
  <si>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</si>
  <si>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</si>
  <si>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</si>
  <si>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</si>
  <si>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</si>
  <si>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</si>
  <si>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</si>
  <si>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</si>
  <si>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</si>
  <si>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</si>
  <si>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</si>
  <si>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</si>
  <si>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</si>
  <si>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</si>
  <si>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</si>
  <si>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</si>
  <si>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</si>
  <si>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</si>
  <si>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</si>
  <si>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</si>
  <si>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</si>
  <si>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</si>
  <si>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</si>
  <si>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</si>
  <si>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</si>
  <si>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</si>
  <si>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</si>
  <si>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</si>
  <si>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</si>
  <si>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</si>
  <si>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</si>
  <si>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</si>
  <si>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</si>
  <si>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</si>
  <si>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</si>
  <si>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</si>
  <si>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</si>
  <si>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</si>
  <si>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</si>
  <si>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</si>
  <si>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</si>
  <si>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</si>
  <si>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</si>
  <si>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</si>
  <si>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</si>
  <si>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</si>
  <si>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</si>
  <si>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</si>
  <si>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</si>
  <si>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</si>
  <si>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</si>
  <si>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</si>
  <si>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</si>
  <si>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</si>
  <si>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</si>
  <si>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</si>
  <si>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</si>
  <si>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</si>
  <si>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</si>
  <si>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</si>
  <si>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</si>
  <si>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</si>
  <si>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</si>
  <si>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</si>
  <si>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</si>
  <si>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</si>
  <si>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</si>
  <si>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</si>
  <si>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</si>
  <si>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</si>
  <si>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</si>
  <si>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</si>
  <si>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</si>
  <si>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</si>
  <si>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</si>
  <si>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</si>
  <si>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</si>
  <si>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</si>
  <si>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</si>
  <si>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</si>
  <si>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</si>
  <si>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</si>
  <si>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</si>
  <si>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</si>
  <si>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</si>
  <si>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</si>
  <si>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</si>
  <si>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</si>
  <si>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</si>
  <si>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</si>
  <si>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</si>
  <si>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</si>
  <si>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</si>
  <si>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</si>
  <si>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</si>
  <si>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</si>
  <si>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</si>
  <si>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</si>
  <si>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</si>
  <si>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</si>
  <si>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</si>
  <si>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</si>
  <si>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</si>
  <si>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</si>
  <si>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</si>
  <si>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</si>
  <si>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</si>
  <si>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</si>
  <si>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</si>
  <si>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</si>
  <si>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</si>
  <si>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</si>
  <si>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</si>
  <si>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</si>
  <si>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</si>
  <si>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</si>
  <si>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</si>
  <si>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</si>
  <si>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</si>
  <si>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</si>
  <si>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</si>
  <si>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</si>
  <si>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</si>
  <si>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</si>
  <si>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</si>
  <si>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</si>
  <si>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</si>
  <si>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</si>
  <si>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</si>
  <si>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</si>
  <si>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</si>
  <si>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</si>
  <si>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</si>
  <si>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</si>
  <si>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</si>
  <si>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</si>
  <si>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</si>
  <si>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</si>
  <si>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</si>
  <si>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</si>
  <si>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</si>
  <si>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</si>
  <si>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</si>
  <si>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</si>
  <si>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</si>
  <si>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</si>
  <si>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</si>
  <si>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</si>
  <si>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</si>
  <si>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</si>
  <si>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</si>
  <si>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</si>
  <si>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</si>
  <si>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</si>
  <si>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</si>
  <si>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</si>
  <si>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</si>
  <si>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</si>
  <si>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</si>
  <si>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</si>
  <si>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</si>
  <si>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</si>
  <si>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</si>
  <si>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</si>
  <si>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</si>
  <si>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</si>
  <si>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</si>
  <si>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</si>
  <si>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</si>
  <si>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</si>
  <si>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</si>
  <si>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</si>
  <si>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</si>
  <si>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</si>
  <si>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</si>
  <si>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</si>
  <si>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</si>
  <si>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</si>
  <si>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</si>
  <si>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</si>
  <si>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</si>
  <si>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</si>
  <si>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</si>
  <si>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</si>
  <si>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</si>
  <si>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</si>
  <si>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</si>
  <si>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</si>
  <si>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</si>
  <si>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</si>
  <si>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</si>
  <si>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</si>
  <si>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</si>
  <si>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</si>
  <si>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</si>
  <si>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</si>
  <si>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</si>
  <si>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</si>
  <si>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</si>
  <si>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</si>
  <si>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</si>
  <si>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</si>
  <si>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</si>
  <si>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</si>
  <si>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</si>
  <si>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</si>
  <si>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</si>
  <si>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</si>
  <si>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</si>
  <si>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</si>
  <si>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</si>
  <si>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</si>
  <si>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</si>
  <si>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</si>
  <si>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</si>
  <si>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</si>
  <si>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</si>
  <si>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</si>
  <si>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</si>
  <si>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</si>
  <si>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</si>
  <si>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</si>
  <si>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</si>
  <si>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</si>
  <si>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</si>
  <si>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</si>
  <si>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</si>
  <si>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</si>
  <si>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</si>
  <si>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</si>
  <si>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</si>
  <si>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</si>
  <si>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</si>
  <si>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</si>
  <si>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</si>
  <si>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</si>
  <si>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</si>
  <si>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</si>
  <si>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</si>
  <si>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</si>
  <si>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</si>
  <si>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</si>
  <si>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</si>
  <si>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</si>
  <si>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</si>
  <si>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</si>
  <si>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</si>
  <si>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</si>
  <si>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</si>
  <si>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</si>
  <si>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</si>
  <si>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</si>
  <si>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</si>
  <si>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</si>
  <si>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</si>
  <si>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</si>
  <si>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</si>
  <si>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</si>
  <si>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</si>
  <si>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</si>
  <si>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</si>
  <si>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</si>
  <si>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</si>
  <si>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</si>
  <si>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</si>
  <si>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</si>
  <si>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</si>
  <si>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</si>
  <si>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</si>
  <si>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</si>
  <si>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</si>
  <si>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</si>
  <si>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</si>
  <si>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</si>
  <si>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</si>
  <si>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</si>
  <si>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</si>
  <si>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</si>
  <si>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</si>
  <si>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</si>
  <si>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</si>
  <si>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</si>
  <si>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</si>
  <si>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</si>
  <si>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</si>
  <si>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</si>
  <si>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</si>
  <si>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</si>
  <si>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</si>
  <si>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</si>
  <si>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</si>
  <si>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</si>
  <si>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</si>
  <si>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</si>
  <si>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</si>
  <si>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</si>
  <si>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</si>
  <si>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</si>
  <si>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</si>
  <si>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</si>
  <si>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</si>
  <si>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</si>
  <si>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</si>
  <si>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</si>
  <si>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</si>
  <si>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</si>
  <si>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</si>
  <si>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</si>
  <si>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</si>
  <si>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</si>
  <si>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</si>
  <si>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</si>
  <si>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</si>
  <si>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</si>
  <si>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</si>
  <si>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</si>
  <si>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</si>
  <si>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</si>
  <si>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</si>
  <si>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</si>
  <si>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</si>
  <si>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</si>
  <si>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</si>
  <si>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</si>
  <si>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</si>
  <si>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</si>
  <si>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</si>
  <si>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</si>
  <si>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</si>
  <si>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</si>
  <si>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</si>
  <si>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</si>
  <si>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</si>
  <si>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</si>
  <si>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</si>
  <si>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</si>
  <si>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</si>
  <si>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</si>
  <si>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</si>
  <si>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</si>
  <si>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</si>
  <si>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</si>
  <si>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</si>
  <si>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</si>
  <si>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</si>
  <si>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</si>
  <si>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</si>
  <si>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</si>
  <si>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</si>
  <si>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</si>
  <si>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</si>
  <si>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</si>
  <si>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</si>
  <si>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</si>
  <si>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</si>
  <si>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</si>
  <si>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</si>
  <si>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</si>
  <si>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</si>
  <si>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</si>
  <si>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</si>
  <si>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</si>
  <si>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</si>
  <si>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</si>
  <si>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</si>
  <si>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</si>
  <si>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</si>
  <si>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</si>
  <si>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</si>
  <si>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</si>
  <si>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</si>
  <si>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</si>
  <si>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</si>
  <si>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</si>
  <si>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</si>
  <si>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</si>
  <si>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</si>
  <si>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</si>
  <si>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</si>
  <si>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</si>
  <si>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</si>
  <si>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</si>
  <si>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</si>
  <si>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</si>
  <si>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</si>
  <si>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</si>
  <si>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</si>
  <si>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</si>
  <si>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</si>
  <si>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</si>
  <si>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</si>
  <si>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</si>
  <si>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</si>
  <si>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</si>
  <si>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</si>
  <si>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</si>
  <si>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</si>
  <si>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</si>
  <si>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</si>
  <si>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</si>
  <si>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</si>
  <si>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</si>
  <si>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</si>
  <si>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</si>
  <si>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</si>
  <si>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</si>
  <si>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</si>
  <si>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</si>
  <si>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</si>
  <si>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</si>
  <si>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</si>
  <si>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</si>
  <si>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</si>
  <si>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</si>
  <si>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</si>
  <si>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</si>
  <si>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</si>
  <si>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</si>
  <si>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</si>
  <si>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</si>
  <si>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</si>
  <si>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</si>
  <si>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</si>
  <si>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</si>
  <si>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</si>
  <si>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</si>
  <si>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</si>
  <si>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</si>
  <si>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</si>
  <si>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</si>
  <si>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</si>
  <si>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</si>
  <si>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</si>
  <si>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</si>
  <si>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</si>
  <si>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</si>
  <si>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</si>
  <si>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</si>
  <si>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</si>
  <si>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</si>
  <si>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</si>
  <si>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</si>
  <si>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</si>
  <si>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</si>
  <si>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</si>
  <si>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</si>
  <si>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</si>
  <si>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</si>
  <si>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</si>
  <si>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</si>
  <si>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</si>
  <si>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</si>
  <si>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</si>
  <si>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</si>
  <si>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</si>
  <si>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</si>
  <si>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</si>
  <si>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</si>
  <si>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</si>
  <si>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</si>
  <si>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</si>
  <si>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</si>
  <si>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</si>
  <si>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</si>
  <si>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</si>
  <si>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</si>
  <si>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</si>
  <si>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</si>
  <si>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</si>
  <si>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</si>
  <si>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</si>
  <si>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</si>
  <si>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</si>
  <si>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</si>
  <si>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</si>
  <si>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</si>
  <si>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</si>
  <si>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</si>
  <si>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</si>
  <si>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</si>
  <si>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</si>
  <si>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</si>
  <si>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</si>
  <si>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</si>
  <si>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</si>
  <si>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</si>
  <si>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</si>
  <si>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</si>
  <si>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</si>
  <si>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</si>
  <si>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</si>
  <si>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</si>
  <si>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</si>
  <si>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</si>
  <si>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</si>
  <si>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</si>
  <si>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</si>
  <si>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</si>
  <si>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</si>
  <si>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</si>
  <si>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</si>
  <si>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</si>
  <si>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</si>
  <si>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</si>
  <si>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</si>
  <si>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</si>
  <si>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</si>
  <si>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</si>
  <si>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</si>
  <si>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</si>
  <si>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</si>
  <si>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</si>
  <si>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</si>
  <si>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</si>
  <si>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</si>
  <si>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</si>
  <si>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</si>
  <si>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</si>
  <si>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</si>
  <si>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</si>
  <si>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</si>
  <si>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</si>
  <si>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</si>
  <si>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</si>
  <si>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</si>
  <si>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</si>
  <si>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</si>
  <si>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</si>
  <si>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</si>
  <si>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</si>
  <si>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</si>
  <si>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</si>
  <si>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</si>
  <si>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</si>
  <si>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</si>
  <si>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</si>
  <si>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</si>
  <si>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</si>
  <si>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</si>
  <si>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</si>
  <si>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</si>
  <si>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</si>
  <si>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</si>
  <si>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</si>
  <si>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</si>
  <si>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</si>
  <si>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</si>
  <si>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</si>
  <si>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</si>
  <si>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</si>
  <si>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</si>
  <si>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</si>
  <si>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</si>
  <si>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</si>
  <si>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</si>
  <si>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</si>
  <si>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</si>
  <si>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</si>
  <si>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</si>
  <si>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</si>
  <si>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</si>
  <si>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</si>
  <si>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</si>
  <si>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</si>
  <si>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</si>
  <si>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</si>
  <si>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</si>
  <si>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</si>
  <si>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</si>
  <si>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</si>
  <si>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</si>
  <si>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</si>
  <si>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</si>
  <si>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</si>
  <si>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</si>
  <si>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</si>
  <si>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</si>
  <si>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</si>
  <si>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</si>
  <si>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</si>
  <si>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</si>
  <si>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</si>
  <si>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</si>
  <si>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</si>
  <si>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</si>
  <si>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</si>
  <si>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</si>
  <si>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</si>
  <si>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</si>
  <si>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</si>
  <si>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</si>
  <si>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</si>
  <si>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</si>
  <si>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</si>
  <si>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</si>
  <si>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</si>
  <si>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</si>
  <si>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</si>
  <si>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</si>
  <si>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</si>
  <si>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</si>
  <si>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</si>
  <si>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</si>
  <si>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</si>
  <si>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</si>
  <si>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</si>
  <si>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</si>
  <si>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</si>
  <si>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</si>
  <si>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</si>
  <si>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</si>
  <si>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</si>
  <si>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</si>
  <si>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</si>
  <si>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</si>
  <si>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</si>
  <si>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</si>
  <si>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</si>
  <si>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</si>
  <si>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</si>
  <si>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</si>
  <si>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</si>
  <si>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</si>
  <si>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</si>
  <si>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</si>
  <si>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</si>
  <si>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</si>
  <si>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</si>
  <si>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</si>
  <si>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</si>
  <si>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</si>
  <si>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</si>
  <si>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</si>
  <si>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</si>
  <si>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</si>
  <si>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</si>
  <si>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</si>
  <si>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</si>
  <si>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</si>
  <si>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</si>
  <si>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</si>
  <si>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</si>
  <si>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</si>
  <si>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</si>
  <si>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</si>
  <si>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</si>
  <si>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</si>
  <si>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</si>
  <si>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</si>
  <si>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</si>
  <si>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</si>
  <si>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</si>
  <si>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</si>
  <si>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</si>
  <si>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</si>
  <si>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</si>
  <si>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</si>
  <si>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</si>
  <si>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</si>
  <si>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</si>
  <si>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</si>
  <si>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</si>
  <si>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</si>
  <si>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</si>
  <si>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</si>
  <si>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</si>
  <si>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</si>
  <si>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</si>
  <si>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</si>
  <si>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</si>
  <si>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</si>
  <si>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</si>
  <si>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</si>
  <si>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</si>
  <si>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</si>
  <si>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</si>
  <si>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</si>
  <si>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</si>
  <si>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</si>
  <si>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</si>
  <si>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</si>
  <si>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</si>
  <si>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</si>
  <si>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</si>
  <si>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</si>
  <si>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</si>
  <si>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</si>
  <si>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</si>
  <si>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</si>
  <si>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</si>
  <si>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</si>
  <si>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</si>
  <si>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</si>
  <si>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</si>
  <si>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</si>
  <si>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</si>
  <si>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</si>
  <si>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</si>
  <si>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</si>
  <si>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</si>
  <si>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</si>
  <si>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</si>
  <si>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</si>
  <si>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</si>
  <si>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</si>
  <si>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</si>
  <si>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</si>
  <si>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</si>
  <si>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</si>
  <si>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</si>
  <si>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</si>
  <si>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</si>
  <si>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</si>
  <si>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</si>
  <si>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</si>
  <si>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</si>
  <si>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</si>
  <si>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</si>
  <si>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</si>
  <si>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</si>
  <si>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</si>
  <si>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</si>
  <si>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</si>
  <si>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</si>
  <si>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</si>
  <si>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</si>
  <si>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</si>
  <si>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</si>
  <si>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</si>
  <si>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</si>
  <si>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</si>
  <si>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</si>
  <si>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</si>
  <si>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</si>
  <si>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</si>
  <si>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</si>
  <si>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</si>
  <si>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</si>
  <si>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</si>
  <si>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</si>
  <si>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</si>
  <si>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</si>
  <si>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</si>
  <si>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</si>
  <si>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</si>
  <si>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</si>
  <si>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</si>
  <si>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</si>
  <si>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</si>
  <si>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</si>
  <si>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</si>
  <si>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</si>
  <si>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</si>
  <si>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</si>
  <si>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</si>
  <si>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</si>
  <si>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</si>
  <si>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</si>
  <si>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</si>
  <si>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</si>
  <si>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</si>
  <si>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</si>
  <si>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</si>
  <si>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</si>
  <si>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</si>
  <si>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</si>
  <si>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</si>
  <si>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</si>
  <si>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</si>
  <si>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</si>
  <si>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</si>
  <si>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</si>
  <si>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</si>
  <si>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</si>
  <si>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</si>
  <si>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</si>
  <si>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</si>
  <si>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</si>
  <si>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</si>
  <si>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</si>
  <si>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</si>
  <si>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</si>
  <si>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</si>
  <si>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</si>
  <si>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</si>
  <si>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</si>
  <si>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</si>
  <si>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</si>
  <si>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</si>
  <si>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</si>
  <si>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</si>
  <si>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</si>
  <si>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</si>
  <si>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</si>
  <si>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</si>
  <si>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</si>
  <si>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</si>
  <si>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</si>
  <si>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</si>
  <si>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</si>
  <si>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</si>
  <si>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</si>
  <si>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</si>
  <si>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</si>
  <si>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</si>
  <si>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</si>
  <si>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</si>
  <si>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</si>
  <si>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</si>
  <si>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</si>
  <si>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</si>
  <si>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</si>
  <si>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</si>
  <si>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</si>
  <si>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</si>
  <si>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</si>
  <si>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</si>
  <si>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</si>
  <si>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</si>
  <si>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</si>
  <si>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</si>
  <si>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</si>
  <si>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</si>
  <si>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</si>
  <si>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</si>
  <si>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</si>
  <si>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</si>
  <si>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</si>
  <si>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</si>
  <si>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</si>
  <si>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</si>
  <si>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</si>
  <si>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</si>
  <si>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</si>
  <si>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</si>
  <si>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</si>
  <si>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</si>
  <si>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</si>
  <si>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</si>
  <si>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</si>
  <si>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</si>
  <si>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</si>
  <si>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</si>
  <si>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</si>
  <si>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</si>
  <si>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</si>
  <si>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</si>
  <si>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</si>
  <si>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</si>
  <si>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</si>
  <si>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</si>
  <si>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</si>
  <si>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</si>
  <si>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</si>
  <si>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</si>
  <si>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</si>
  <si>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</si>
  <si>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</si>
  <si>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</si>
  <si>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</si>
  <si>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</si>
  <si>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</si>
  <si>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</si>
  <si>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</si>
  <si>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</si>
  <si>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</si>
  <si>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</si>
  <si>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</si>
  <si>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</si>
  <si>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</si>
  <si>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</si>
  <si>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</si>
  <si>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</si>
  <si>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</si>
  <si>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</si>
  <si>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</si>
  <si>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</si>
  <si>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</si>
  <si>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</si>
  <si>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</si>
  <si>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</si>
  <si>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</si>
  <si>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</si>
  <si>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</si>
  <si>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</si>
  <si>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</si>
  <si>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</si>
  <si>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</si>
  <si>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</si>
  <si>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</si>
  <si>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</si>
  <si>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</si>
  <si>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</si>
  <si>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</si>
  <si>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</si>
  <si>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</si>
  <si>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</si>
  <si>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</si>
  <si>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</si>
  <si>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</si>
  <si>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</si>
  <si>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</si>
  <si>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</si>
  <si>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</si>
  <si>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</si>
  <si>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</si>
  <si>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</si>
  <si>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</si>
  <si>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</si>
  <si>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</si>
  <si>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</si>
  <si>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</si>
  <si>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</si>
  <si>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</si>
  <si>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</si>
  <si>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</si>
  <si>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</si>
  <si>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</si>
  <si>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</si>
  <si>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</si>
  <si>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</si>
  <si>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</si>
  <si>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</si>
  <si>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</si>
  <si>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</si>
  <si>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</si>
  <si>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</si>
  <si>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</si>
  <si>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</si>
  <si>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</si>
  <si>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</si>
  <si>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</si>
  <si>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</si>
  <si>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</si>
  <si>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</si>
  <si>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</si>
  <si>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</si>
  <si>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</si>
  <si>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</si>
  <si>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</si>
  <si>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</si>
  <si>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</si>
  <si>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</si>
  <si>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</si>
  <si>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</si>
  <si>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</si>
  <si>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</si>
  <si>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</si>
  <si>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</si>
  <si>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</si>
  <si>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</si>
  <si>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</si>
  <si>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</si>
  <si>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</si>
  <si>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</si>
  <si>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</si>
  <si>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</si>
  <si>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</si>
  <si>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</si>
  <si>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</si>
  <si>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</si>
  <si>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</si>
  <si>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</si>
  <si>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</si>
  <si>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</si>
  <si>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</si>
  <si>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</si>
  <si>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</si>
  <si>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</si>
  <si>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</si>
  <si>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</si>
  <si>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</si>
  <si>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</si>
  <si>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</si>
  <si>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</si>
  <si>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</si>
  <si>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</si>
  <si>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</si>
  <si>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</si>
  <si>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</si>
  <si>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</si>
  <si>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</si>
  <si>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</si>
  <si>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</si>
  <si>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</si>
  <si>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</si>
  <si>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</si>
  <si>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</si>
  <si>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</si>
  <si>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</si>
  <si>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</si>
  <si>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</si>
  <si>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</si>
  <si>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</si>
  <si>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</si>
  <si>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</si>
  <si>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</si>
  <si>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</si>
  <si>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</si>
  <si>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</si>
  <si>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</si>
  <si>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</si>
  <si>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</si>
  <si>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</si>
  <si>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</si>
  <si>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</si>
  <si>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</si>
  <si>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</si>
  <si>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</si>
  <si>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</si>
  <si>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</si>
  <si>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</si>
  <si>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</si>
  <si>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</si>
  <si>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</si>
  <si>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</si>
  <si>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</si>
  <si>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</si>
  <si>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</si>
  <si>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</si>
  <si>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</si>
  <si>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</si>
  <si>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</si>
  <si>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</si>
  <si>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</si>
  <si>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</si>
  <si>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</si>
  <si>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</si>
  <si>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</si>
  <si>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</si>
  <si>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</si>
  <si>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</si>
  <si>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</si>
  <si>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</si>
  <si>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</si>
  <si>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</si>
  <si>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</si>
  <si>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</si>
  <si>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</si>
  <si>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</si>
  <si>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</si>
  <si>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</si>
  <si>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</si>
  <si>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</si>
  <si>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</si>
  <si>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</si>
  <si>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</si>
  <si>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</si>
  <si>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</si>
  <si>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</si>
  <si>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</si>
  <si>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</si>
  <si>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</si>
  <si>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</si>
  <si>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</si>
  <si>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</si>
  <si>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</si>
  <si>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</si>
  <si>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</si>
  <si>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</si>
  <si>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</si>
  <si>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</si>
  <si>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</si>
  <si>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</si>
  <si>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</si>
  <si>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</si>
  <si>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</si>
  <si>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</si>
  <si>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</si>
  <si>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</si>
  <si>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</si>
  <si>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</si>
  <si>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</si>
  <si>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</si>
  <si>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</si>
  <si>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</si>
  <si>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</si>
  <si>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</si>
  <si>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</si>
  <si>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</si>
  <si>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</si>
  <si>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</si>
  <si>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</si>
  <si>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</si>
  <si>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</si>
  <si>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</si>
  <si>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</si>
  <si>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</si>
  <si>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</si>
  <si>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</si>
  <si>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</si>
  <si>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</si>
  <si>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</si>
  <si>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</si>
  <si>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</si>
  <si>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</si>
  <si>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</si>
  <si>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</si>
  <si>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</si>
  <si>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</si>
  <si>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</si>
  <si>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</si>
  <si>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</si>
  <si>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</si>
  <si>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</si>
  <si>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</si>
  <si>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</si>
  <si>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</si>
  <si>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</si>
  <si>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</si>
  <si>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</si>
  <si>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</si>
  <si>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</si>
  <si>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</si>
  <si>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</si>
  <si>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</si>
  <si>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</si>
  <si>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</si>
  <si>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</si>
  <si>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</si>
  <si>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</si>
  <si>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</si>
  <si>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</si>
  <si>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</si>
  <si>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</si>
  <si>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</si>
  <si>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</si>
  <si>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</si>
  <si>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</si>
  <si>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</si>
  <si>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</si>
  <si>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</si>
  <si>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</si>
  <si>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</si>
  <si>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</si>
  <si>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</si>
  <si>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</si>
  <si>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</si>
  <si>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</si>
  <si>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</si>
  <si>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</si>
  <si>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</si>
  <si>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</si>
  <si>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</si>
  <si>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</si>
  <si>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</si>
  <si>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</si>
  <si>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</si>
  <si>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</si>
  <si>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</si>
  <si>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</si>
  <si>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</si>
  <si>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</si>
  <si>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</si>
  <si>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</si>
  <si>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</si>
  <si>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</si>
  <si>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</si>
  <si>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</si>
  <si>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</si>
  <si>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</si>
  <si>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</si>
  <si>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</si>
  <si>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</si>
  <si>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</si>
  <si>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</si>
  <si>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</si>
  <si>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</si>
  <si>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</si>
  <si>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</si>
  <si>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</si>
  <si>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</si>
  <si>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</si>
  <si>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</si>
  <si>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</si>
  <si>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</si>
  <si>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</si>
  <si>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</si>
  <si>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</si>
  <si>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</si>
  <si>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</si>
  <si>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</si>
  <si>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</si>
  <si>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</si>
  <si>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</si>
  <si>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</si>
  <si>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</si>
  <si>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</si>
  <si>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</si>
  <si>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</si>
  <si>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</si>
  <si>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</si>
  <si>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</si>
  <si>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</si>
  <si>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</si>
  <si>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</si>
  <si>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</si>
  <si>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</si>
  <si>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</si>
  <si>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</si>
  <si>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</si>
  <si>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</si>
  <si>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</si>
  <si>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</si>
  <si>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</si>
  <si>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</si>
  <si>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</si>
  <si>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</si>
  <si>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</si>
  <si>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</si>
  <si>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</si>
  <si>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</si>
  <si>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</si>
  <si>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</si>
  <si>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</si>
  <si>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</si>
  <si>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</si>
  <si>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</si>
  <si>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</si>
  <si>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</si>
  <si>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</si>
  <si>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</si>
  <si>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</si>
  <si>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</si>
  <si>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</si>
  <si>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</si>
  <si>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</si>
  <si>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</si>
  <si>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</si>
  <si>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</si>
  <si>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</si>
  <si>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</si>
  <si>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</si>
  <si>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</si>
  <si>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</si>
  <si>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</si>
  <si>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</si>
  <si>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</si>
  <si>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</si>
  <si>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</si>
  <si>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</si>
  <si>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</si>
  <si>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</si>
  <si>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</si>
  <si>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</si>
  <si>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</si>
  <si>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</si>
  <si>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</si>
  <si>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</si>
  <si>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</si>
  <si>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</si>
  <si>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</si>
  <si>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</si>
  <si>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</si>
  <si>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</si>
  <si>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</si>
  <si>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</si>
  <si>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</si>
  <si>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</si>
  <si>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</si>
  <si>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</si>
  <si>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</si>
  <si>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</si>
  <si>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</si>
  <si>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</si>
  <si>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</si>
  <si>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</si>
  <si>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</si>
  <si>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</si>
  <si>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</si>
  <si>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</si>
  <si>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</si>
  <si>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</si>
  <si>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</si>
  <si>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</si>
  <si>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</si>
  <si>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</si>
  <si>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</si>
  <si>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</si>
  <si>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</si>
  <si>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</si>
  <si>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</si>
  <si>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</si>
  <si>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</si>
  <si>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</si>
  <si>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</si>
  <si>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</si>
  <si>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</si>
  <si>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</si>
  <si>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</si>
  <si>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</si>
  <si>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</si>
  <si>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</si>
  <si>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</si>
  <si>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</si>
  <si>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</si>
  <si>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</si>
  <si>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</si>
  <si>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</si>
  <si>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</si>
  <si>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</si>
  <si>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</si>
  <si>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</si>
  <si>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</si>
  <si>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</si>
  <si>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</si>
  <si>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</si>
  <si>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</si>
  <si>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</si>
  <si>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</si>
  <si>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</si>
  <si>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</si>
  <si>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</si>
  <si>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</si>
  <si>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</si>
  <si>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</si>
  <si>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</si>
  <si>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</si>
  <si>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</si>
  <si>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</si>
  <si>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</si>
  <si>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</si>
  <si>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</si>
  <si>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</si>
  <si>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</si>
  <si>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</si>
  <si>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</si>
  <si>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</si>
  <si>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</si>
  <si>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</si>
  <si>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</si>
  <si>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</si>
  <si>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</si>
  <si>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</si>
  <si>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</si>
  <si>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</si>
  <si>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</si>
  <si>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</si>
  <si>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</si>
  <si>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</si>
  <si>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</si>
  <si>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</si>
  <si>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</si>
  <si>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</si>
  <si>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</si>
  <si>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</si>
  <si>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</si>
  <si>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</si>
  <si>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</si>
  <si>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</si>
  <si>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</si>
  <si>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</si>
  <si>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</si>
  <si>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</si>
  <si>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</si>
  <si>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</si>
  <si>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</si>
  <si>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</si>
  <si>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</si>
  <si>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</si>
  <si>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</si>
  <si>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</si>
  <si>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</si>
  <si>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</si>
  <si>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</si>
  <si>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</si>
  <si>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</si>
  <si>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</si>
  <si>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</si>
  <si>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</si>
  <si>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</si>
  <si>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</si>
  <si>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</si>
  <si>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</si>
  <si>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</si>
  <si>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</si>
  <si>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</si>
  <si>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</si>
  <si>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</si>
  <si>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</si>
  <si>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</si>
  <si>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</si>
  <si>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</si>
  <si>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</si>
  <si>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</si>
  <si>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</si>
  <si>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</si>
  <si>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</si>
  <si>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</si>
  <si>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</si>
  <si>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</si>
  <si>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</si>
  <si>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</si>
  <si>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</si>
  <si>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</si>
  <si>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</si>
  <si>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</si>
  <si>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</si>
  <si>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</si>
  <si>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</si>
  <si>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</si>
  <si>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</si>
  <si>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</si>
  <si>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</si>
  <si>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</si>
  <si>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</si>
  <si>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</si>
  <si>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</si>
  <si>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</si>
  <si>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</si>
  <si>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</si>
  <si>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</si>
  <si>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</si>
  <si>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</si>
  <si>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</si>
  <si>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</si>
  <si>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</si>
  <si>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</si>
  <si>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</si>
  <si>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</si>
  <si>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</si>
  <si>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</si>
  <si>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</si>
  <si>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</si>
  <si>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</si>
  <si>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</si>
  <si>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</si>
  <si>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</si>
  <si>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</si>
  <si>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</si>
  <si>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</si>
  <si>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</si>
  <si>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</si>
  <si>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</si>
  <si>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</si>
  <si>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</si>
  <si>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</si>
  <si>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</si>
  <si>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</si>
  <si>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</si>
  <si>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</si>
  <si>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</si>
  <si>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</si>
  <si>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</si>
  <si>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</si>
  <si>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</si>
  <si>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</si>
  <si>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</si>
  <si>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</si>
  <si>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</si>
  <si>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</si>
  <si>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</si>
  <si>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</si>
  <si>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</si>
  <si>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</si>
  <si>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</si>
  <si>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</si>
  <si>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</si>
  <si>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</si>
  <si>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</si>
  <si>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</si>
  <si>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</si>
  <si>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</si>
  <si>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</si>
  <si>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</si>
  <si>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</si>
  <si>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</si>
  <si>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</si>
  <si>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</si>
  <si>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</si>
  <si>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</si>
  <si>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</si>
  <si>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</si>
  <si>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</si>
  <si>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</si>
  <si>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</si>
  <si>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</si>
  <si>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</si>
  <si>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</si>
  <si>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</si>
  <si>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</si>
  <si>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</si>
  <si>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</si>
  <si>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</si>
  <si>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</si>
  <si>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</si>
  <si>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</si>
  <si>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</si>
  <si>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</si>
  <si>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</si>
  <si>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</si>
  <si>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</si>
  <si>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</si>
  <si>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</si>
  <si>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</si>
  <si>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</si>
  <si>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</si>
  <si>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</si>
  <si>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</si>
  <si>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</si>
  <si>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</si>
  <si>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</si>
  <si>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</si>
  <si>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</si>
  <si>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</si>
  <si>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</si>
  <si>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</si>
  <si>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</si>
  <si>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</si>
  <si>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</si>
  <si>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</si>
  <si>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</si>
  <si>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</si>
  <si>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</si>
  <si>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</si>
  <si>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</si>
  <si>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</si>
  <si>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</si>
  <si>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</si>
  <si>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</si>
  <si>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</si>
  <si>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</si>
  <si>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</si>
  <si>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</si>
  <si>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</si>
  <si>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</si>
  <si>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</si>
  <si>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</si>
  <si>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</si>
  <si>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</si>
  <si>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</si>
  <si>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</si>
  <si>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</si>
  <si>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</si>
  <si>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</si>
  <si>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</si>
  <si>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</si>
  <si>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</si>
  <si>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</si>
  <si>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</si>
  <si>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</si>
  <si>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</si>
  <si>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</si>
  <si>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</si>
  <si>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</si>
  <si>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</si>
  <si>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</si>
  <si>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</si>
  <si>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</si>
  <si>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</si>
  <si>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</si>
  <si>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</si>
  <si>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</si>
  <si>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</si>
  <si>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</si>
  <si>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</si>
  <si>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</si>
  <si>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</si>
  <si>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</si>
  <si>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</si>
  <si>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</si>
  <si>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</si>
  <si>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</si>
  <si>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</si>
  <si>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</si>
  <si>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</si>
  <si>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</si>
  <si>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</si>
  <si>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</si>
  <si>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</si>
  <si>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</si>
  <si>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</si>
  <si>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</si>
  <si>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</si>
  <si>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</si>
  <si>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</si>
  <si>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</si>
  <si>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</si>
  <si>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</si>
  <si>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</si>
  <si>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</si>
  <si>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</si>
  <si>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</si>
  <si>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</si>
  <si>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</si>
  <si>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</si>
  <si>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</si>
  <si>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</si>
  <si>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</si>
  <si>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</si>
  <si>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</si>
  <si>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</si>
  <si>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</si>
  <si>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</si>
  <si>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</si>
  <si>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</si>
  <si>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</si>
  <si>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</si>
  <si>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</si>
  <si>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</si>
  <si>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</si>
  <si>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</si>
  <si>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</si>
  <si>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</si>
  <si>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</si>
  <si>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</si>
  <si>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</si>
  <si>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</si>
  <si>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</si>
  <si>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</si>
  <si>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</si>
  <si>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</si>
  <si>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</si>
  <si>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</si>
  <si>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</si>
  <si>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</si>
  <si>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</si>
  <si>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</si>
  <si>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</si>
  <si>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</si>
  <si>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</si>
  <si>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</si>
  <si>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</si>
  <si>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</si>
  <si>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</si>
  <si>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</si>
  <si>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</si>
  <si>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</si>
  <si>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</si>
  <si>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</si>
  <si>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</si>
  <si>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</si>
  <si>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</si>
  <si>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</si>
  <si>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</si>
  <si>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</si>
  <si>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</si>
  <si>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</si>
  <si>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</si>
  <si>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</si>
  <si>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</si>
  <si>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</si>
  <si>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</si>
  <si>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</si>
  <si>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</si>
  <si>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</si>
  <si>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</si>
  <si>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</si>
  <si>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</si>
  <si>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</si>
  <si>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</si>
  <si>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</si>
  <si>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</si>
  <si>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</si>
  <si>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</si>
  <si>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</si>
  <si>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</si>
  <si>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</si>
  <si>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</si>
  <si>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</si>
  <si>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</si>
  <si>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</si>
  <si>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</si>
  <si>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</si>
  <si>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</si>
  <si>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</si>
  <si>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</si>
  <si>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</si>
  <si>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</si>
  <si>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</si>
  <si>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</si>
  <si>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</si>
  <si>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</si>
  <si>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</si>
  <si>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</si>
  <si>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</si>
  <si>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</si>
  <si>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</si>
  <si>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</si>
  <si>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</si>
  <si>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</si>
  <si>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</si>
  <si>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</si>
  <si>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</si>
  <si>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</si>
  <si>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</si>
  <si>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</si>
  <si>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</si>
  <si>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</si>
  <si>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</si>
  <si>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</si>
  <si>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</si>
  <si>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</si>
  <si>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</si>
  <si>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</si>
  <si>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</si>
  <si>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</si>
  <si>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</si>
  <si>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</si>
  <si>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</si>
  <si>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</si>
  <si>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</si>
  <si>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</si>
  <si>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</si>
  <si>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</si>
  <si>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</si>
  <si>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</si>
  <si>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</si>
  <si>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</si>
  <si>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</si>
  <si>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</si>
  <si>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</si>
  <si>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</si>
  <si>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</si>
  <si>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</si>
  <si>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</si>
  <si>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</si>
  <si>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</si>
  <si>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</si>
  <si>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</si>
  <si>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</si>
  <si>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</si>
  <si>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</si>
  <si>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</si>
  <si>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</si>
  <si>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</si>
  <si>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</si>
  <si>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</si>
  <si>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</si>
  <si>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</si>
  <si>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</si>
  <si>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</si>
  <si>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</si>
  <si>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</si>
  <si>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</si>
  <si>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</si>
  <si>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</si>
  <si>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</si>
  <si>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</si>
  <si>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</si>
  <si>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</si>
  <si>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</si>
  <si>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</si>
  <si>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</si>
  <si>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</si>
  <si>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</si>
  <si>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</si>
  <si>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</si>
  <si>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</si>
  <si>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</si>
  <si>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</si>
  <si>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</si>
  <si>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</si>
  <si>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</si>
  <si>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</si>
  <si>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</si>
  <si>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</si>
  <si>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</si>
  <si>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</si>
  <si>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</si>
  <si>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</si>
  <si>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</si>
  <si>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</si>
  <si>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</si>
  <si>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</si>
  <si>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</si>
  <si>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</si>
  <si>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</si>
  <si>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</si>
  <si>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</si>
  <si>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</si>
  <si>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</si>
  <si>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</si>
  <si>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</si>
  <si>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</si>
  <si>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</si>
  <si>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</si>
  <si>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</si>
  <si>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</si>
  <si>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</si>
  <si>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</si>
  <si>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</si>
  <si>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</si>
  <si>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</si>
  <si>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</si>
  <si>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</si>
  <si>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</si>
  <si>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</si>
  <si>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</si>
  <si>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</si>
  <si>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</si>
  <si>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</si>
  <si>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</si>
  <si>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</si>
  <si>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</si>
  <si>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</si>
  <si>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</si>
  <si>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</si>
  <si>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</si>
  <si>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</si>
  <si>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</si>
  <si>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</si>
  <si>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</si>
  <si>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</si>
  <si>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</si>
  <si>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</si>
  <si>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</si>
  <si>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</si>
  <si>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</si>
  <si>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</si>
  <si>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</si>
  <si>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</si>
  <si>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</si>
  <si>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</si>
  <si>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</si>
  <si>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</si>
  <si>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</si>
  <si>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</si>
  <si>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</si>
  <si>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</si>
  <si>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</si>
  <si>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</si>
  <si>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</si>
  <si>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</si>
  <si>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</si>
  <si>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</si>
  <si>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</si>
  <si>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</si>
  <si>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</si>
  <si>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</si>
  <si>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</si>
  <si>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</si>
  <si>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</si>
  <si>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</si>
  <si>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</si>
  <si>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</si>
  <si>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</si>
  <si>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</si>
  <si>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</si>
  <si>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</si>
  <si>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</si>
  <si>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</si>
  <si>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</si>
  <si>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</si>
  <si>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</si>
  <si>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</si>
  <si>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</si>
  <si>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</si>
  <si>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</si>
  <si>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</si>
  <si>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</si>
  <si>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</si>
  <si>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</si>
  <si>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</si>
  <si>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</si>
  <si>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</si>
  <si>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</si>
  <si>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</si>
  <si>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</si>
  <si>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</si>
  <si>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</si>
  <si>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</si>
  <si>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</si>
  <si>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</si>
  <si>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</si>
  <si>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</si>
  <si>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</si>
  <si>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</si>
  <si>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</si>
  <si>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</si>
  <si>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</si>
  <si>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</si>
  <si>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</si>
  <si>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</si>
  <si>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</si>
  <si>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</si>
  <si>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</si>
  <si>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</si>
  <si>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</si>
  <si>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</si>
  <si>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</si>
  <si>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</si>
  <si>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</si>
  <si>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</si>
  <si>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</si>
  <si>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</si>
  <si>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</si>
  <si>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</si>
  <si>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</si>
  <si>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</si>
  <si>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</si>
  <si>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</si>
  <si>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</si>
  <si>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</si>
  <si>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</si>
  <si>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</si>
  <si>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</si>
  <si>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</si>
  <si>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</si>
  <si>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</si>
  <si>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</si>
  <si>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</si>
  <si>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</si>
  <si>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</si>
  <si>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</si>
  <si>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</si>
  <si>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</si>
  <si>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</si>
  <si>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</si>
  <si>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</si>
  <si>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</si>
  <si>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</si>
  <si>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</si>
  <si>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</si>
  <si>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</si>
  <si>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</si>
  <si>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</si>
  <si>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</si>
  <si>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</si>
  <si>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</si>
  <si>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</si>
  <si>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</si>
  <si>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</si>
  <si>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</si>
  <si>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</si>
  <si>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</si>
  <si>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</si>
  <si>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</si>
  <si>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</si>
  <si>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</si>
  <si>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</si>
  <si>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</si>
  <si>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</si>
  <si>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</si>
  <si>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</si>
  <si>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</si>
  <si>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</si>
  <si>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</si>
  <si>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</si>
  <si>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</si>
  <si>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</si>
  <si>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</si>
  <si>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</si>
  <si>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</si>
  <si>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</si>
  <si>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</si>
  <si>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</si>
  <si>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</si>
  <si>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</si>
  <si>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</si>
  <si>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</si>
  <si>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</si>
  <si>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</si>
  <si>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</si>
  <si>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</si>
  <si>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</si>
  <si>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</si>
  <si>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</si>
  <si>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</si>
  <si>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</si>
  <si>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</si>
  <si>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</si>
  <si>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</si>
  <si>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</si>
  <si>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</si>
  <si>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</si>
  <si>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</si>
  <si>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</si>
  <si>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</si>
  <si>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</si>
  <si>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</si>
  <si>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</si>
  <si>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</si>
  <si>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</si>
  <si>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</si>
  <si>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</si>
  <si>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</si>
  <si>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</si>
  <si>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</si>
  <si>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</si>
  <si>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</si>
  <si>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</si>
  <si>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</si>
  <si>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</si>
  <si>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</si>
  <si>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</si>
  <si>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</si>
  <si>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</si>
  <si>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</si>
  <si>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</si>
  <si>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</si>
  <si>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</si>
  <si>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</si>
  <si>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</si>
  <si>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</si>
  <si>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</si>
  <si>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</si>
  <si>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</si>
  <si>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</si>
  <si>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</si>
  <si>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</si>
  <si>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</si>
  <si>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</si>
  <si>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</si>
  <si>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</si>
  <si>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</si>
  <si>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</si>
  <si>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</si>
  <si>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</si>
  <si>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</si>
  <si>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</si>
  <si>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</si>
  <si>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</si>
  <si>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</si>
  <si>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</si>
  <si>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</si>
  <si>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</si>
  <si>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</si>
  <si>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</si>
  <si>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</si>
  <si>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</si>
  <si>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</si>
  <si>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</si>
  <si>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</si>
  <si>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</si>
  <si>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</si>
  <si>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</si>
  <si>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</si>
  <si>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</si>
  <si>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</si>
  <si>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</si>
  <si>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</si>
  <si>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</si>
  <si>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</si>
  <si>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</si>
  <si>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</si>
  <si>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</si>
  <si>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</si>
  <si>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</si>
  <si>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</si>
  <si>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</si>
  <si>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</si>
  <si>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</si>
  <si>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</si>
  <si>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</si>
  <si>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</si>
  <si>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</si>
  <si>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</si>
  <si>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</si>
  <si>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</si>
  <si>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</si>
  <si>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</si>
  <si>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</si>
  <si>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</si>
  <si>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</si>
  <si>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</si>
  <si>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</si>
  <si>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</si>
  <si>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</si>
  <si>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</si>
  <si>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</si>
  <si>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</si>
  <si>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</si>
  <si>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</si>
  <si>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</si>
  <si>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</si>
  <si>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</si>
  <si>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</si>
  <si>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</si>
  <si>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</si>
  <si>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</si>
  <si>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</si>
  <si>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</si>
  <si>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</si>
  <si>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</si>
  <si>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</si>
  <si>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</si>
  <si>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</si>
  <si>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</si>
  <si>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</si>
  <si>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</si>
  <si>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</si>
  <si>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</si>
  <si>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</si>
  <si>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</si>
  <si>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</si>
  <si>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</si>
  <si>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</si>
  <si>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</si>
  <si>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</si>
  <si>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</si>
  <si>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</si>
  <si>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</si>
  <si>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</si>
  <si>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</si>
  <si>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</si>
  <si>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</si>
  <si>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</si>
  <si>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</si>
  <si>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</si>
  <si>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</si>
  <si>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</si>
  <si>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</si>
  <si>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</si>
  <si>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</si>
  <si>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</si>
  <si>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</si>
  <si>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</si>
  <si>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</si>
  <si>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</si>
  <si>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</si>
  <si>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</si>
  <si>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</si>
  <si>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</si>
  <si>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</si>
  <si>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</si>
  <si>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</si>
  <si>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</si>
  <si>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</si>
  <si>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</si>
  <si>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</si>
  <si>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</si>
  <si>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</si>
  <si>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</si>
  <si>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</si>
  <si>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</si>
  <si>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</si>
  <si>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</si>
  <si>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</si>
  <si>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</si>
  <si>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</si>
  <si>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</si>
  <si>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</si>
  <si>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</si>
  <si>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</si>
  <si>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</si>
  <si>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</si>
  <si>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</si>
  <si>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</si>
  <si>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</si>
  <si>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</si>
  <si>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</si>
  <si>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</si>
  <si>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</si>
  <si>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</si>
  <si>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</si>
  <si>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</si>
  <si>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</si>
  <si>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</si>
  <si>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</si>
  <si>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</si>
  <si>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</si>
  <si>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</si>
  <si>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</si>
  <si>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</si>
  <si>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</si>
  <si>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</si>
  <si>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</si>
  <si>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</si>
  <si>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</si>
  <si>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</si>
  <si>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</si>
  <si>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</si>
  <si>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</si>
  <si>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</si>
  <si>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</si>
  <si>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</si>
  <si>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</si>
  <si>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</si>
  <si>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</si>
  <si>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</si>
  <si>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</si>
  <si>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</si>
  <si>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</si>
  <si>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</si>
  <si>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</si>
  <si>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</si>
  <si>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</si>
  <si>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</si>
  <si>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</si>
  <si>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</si>
  <si>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</si>
  <si>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</si>
  <si>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</si>
  <si>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</si>
  <si>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</si>
  <si>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</si>
  <si>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</si>
  <si>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</si>
  <si>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</si>
  <si>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</si>
  <si>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</si>
  <si>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</si>
  <si>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</si>
  <si>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</si>
  <si>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</si>
  <si>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</si>
  <si>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</si>
  <si>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</si>
  <si>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</si>
  <si>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</si>
  <si>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</si>
  <si>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</si>
  <si>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</si>
  <si>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</si>
  <si>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</si>
  <si>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</si>
  <si>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</si>
  <si>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</si>
  <si>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</si>
  <si>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</si>
  <si>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</si>
  <si>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</si>
  <si>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</si>
  <si>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</si>
  <si>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</si>
  <si>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</si>
  <si>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</si>
  <si>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</si>
  <si>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</si>
  <si>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</si>
  <si>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</si>
  <si>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</si>
  <si>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</si>
  <si>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</si>
  <si>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</si>
  <si>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</si>
  <si>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</si>
  <si>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</si>
  <si>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</si>
  <si>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</si>
  <si>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</si>
  <si>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</si>
  <si>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</si>
  <si>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</si>
  <si>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</si>
  <si>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</si>
  <si>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</si>
  <si>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</si>
  <si>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</si>
  <si>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</si>
  <si>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</si>
  <si>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</si>
  <si>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</si>
  <si>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</si>
  <si>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</si>
  <si>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</si>
  <si>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</si>
  <si>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</si>
  <si>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</si>
  <si>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</si>
  <si>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</si>
  <si>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</si>
  <si>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</si>
  <si>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</si>
  <si>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</si>
  <si>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</si>
  <si>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</si>
  <si>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</si>
  <si>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</si>
  <si>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</si>
  <si>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</si>
  <si>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</si>
  <si>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</si>
  <si>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</si>
  <si>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</si>
  <si>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</si>
  <si>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</si>
  <si>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</si>
  <si>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</si>
  <si>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</si>
  <si>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</si>
  <si>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</si>
  <si>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</si>
  <si>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</si>
  <si>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</si>
  <si>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</si>
  <si>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</si>
  <si>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</si>
  <si>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</si>
  <si>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</si>
  <si>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</si>
  <si>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</si>
  <si>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</si>
  <si>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</si>
  <si>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</si>
  <si>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</si>
  <si>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</si>
  <si>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</si>
  <si>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</si>
  <si>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</si>
  <si>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</si>
  <si>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</si>
  <si>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</si>
  <si>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</si>
  <si>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</si>
  <si>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</si>
  <si>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</si>
  <si>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</si>
  <si>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</si>
  <si>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</si>
  <si>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</si>
  <si>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</si>
  <si>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</si>
  <si>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</si>
  <si>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</si>
  <si>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</si>
  <si>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</si>
  <si>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</si>
  <si>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</si>
  <si>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</si>
  <si>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</si>
  <si>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</si>
  <si>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</si>
  <si>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</si>
  <si>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</si>
  <si>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</si>
  <si>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</si>
  <si>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</si>
  <si>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</si>
  <si>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</si>
  <si>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</si>
  <si>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</si>
  <si>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</si>
  <si>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</si>
  <si>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</si>
  <si>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</si>
  <si>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</si>
  <si>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</si>
  <si>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</si>
  <si>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</si>
  <si>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</si>
  <si>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</si>
  <si>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</si>
  <si>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</si>
  <si>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</si>
  <si>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</si>
  <si>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</si>
  <si>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</si>
  <si>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</si>
  <si>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</si>
  <si>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</si>
  <si>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</si>
  <si>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</si>
  <si>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</si>
  <si>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</si>
  <si>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</si>
  <si>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</si>
  <si>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</si>
  <si>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</si>
  <si>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</si>
  <si>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</si>
  <si>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</si>
  <si>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</si>
  <si>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</si>
  <si>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</si>
  <si>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</si>
  <si>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</si>
  <si>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</si>
  <si>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</si>
  <si>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</si>
  <si>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</si>
  <si>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</si>
  <si>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</si>
  <si>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</si>
  <si>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</si>
  <si>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</si>
  <si>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</si>
  <si>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</si>
  <si>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</si>
  <si>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</si>
  <si>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</si>
  <si>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</si>
  <si>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</si>
  <si>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</si>
  <si>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</si>
  <si>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</si>
  <si>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</si>
  <si>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</si>
  <si>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</si>
  <si>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</si>
  <si>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</si>
  <si>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</si>
  <si>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</si>
  <si>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</si>
  <si>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</si>
  <si>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</si>
  <si>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</si>
  <si>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</si>
  <si>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</si>
  <si>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</si>
  <si>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</si>
  <si>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</si>
  <si>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</si>
  <si>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</si>
  <si>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</si>
  <si>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</si>
  <si>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</si>
  <si>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</si>
  <si>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</si>
  <si>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</si>
  <si>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</si>
  <si>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</si>
  <si>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</si>
  <si>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</si>
  <si>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</si>
  <si>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</si>
  <si>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</si>
  <si>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</si>
  <si>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</si>
  <si>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</si>
  <si>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</si>
  <si>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</si>
  <si>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</si>
  <si>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</si>
  <si>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</si>
  <si>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</si>
  <si>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</si>
  <si>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</si>
  <si>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</si>
  <si>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</si>
  <si>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</si>
  <si>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</si>
  <si>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</si>
  <si>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</si>
  <si>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</si>
  <si>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</si>
  <si>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</si>
  <si>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</si>
  <si>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</si>
  <si>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</si>
  <si>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</si>
  <si>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</si>
  <si>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</si>
  <si>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</si>
  <si>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</si>
  <si>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</si>
  <si>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</si>
  <si>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</si>
  <si>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</si>
  <si>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</si>
  <si>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</si>
  <si>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</si>
  <si>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</si>
  <si>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</si>
  <si>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</si>
  <si>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</si>
  <si>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</si>
  <si>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</si>
  <si>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</si>
  <si>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</si>
  <si>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</si>
  <si>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</si>
  <si>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</si>
  <si>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</si>
  <si>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</si>
  <si>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</si>
  <si>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</si>
  <si>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</si>
  <si>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</si>
  <si>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</si>
  <si>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</si>
  <si>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</si>
  <si>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</si>
  <si>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</si>
  <si>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</si>
  <si>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</si>
  <si>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</si>
  <si>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</si>
  <si>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</si>
  <si>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</si>
  <si>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</si>
  <si>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</si>
  <si>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</si>
  <si>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</si>
  <si>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</si>
  <si>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</si>
  <si>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</si>
  <si>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</si>
  <si>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</si>
  <si>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</si>
  <si>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</si>
  <si>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</si>
  <si>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</si>
  <si>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</si>
  <si>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</si>
  <si>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</si>
  <si>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</si>
  <si>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</si>
  <si>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</si>
  <si>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</si>
  <si>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</si>
  <si>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</si>
  <si>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</si>
  <si>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</si>
  <si>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</si>
  <si>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</si>
  <si>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</si>
  <si>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</si>
  <si>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</si>
  <si>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</si>
  <si>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</si>
  <si>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</si>
  <si>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</si>
  <si>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</si>
  <si>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</si>
  <si>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</si>
  <si>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</si>
  <si>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</si>
  <si>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</si>
  <si>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</si>
  <si>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</si>
  <si>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</si>
  <si>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</si>
  <si>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</si>
  <si>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</si>
  <si>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</si>
  <si>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</si>
  <si>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</si>
  <si>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</si>
  <si>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</si>
  <si>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</si>
  <si>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</si>
  <si>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</si>
  <si>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</si>
  <si>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</si>
  <si>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</si>
  <si>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</si>
  <si>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</si>
  <si>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</si>
  <si>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</si>
  <si>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</si>
  <si>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</si>
  <si>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</si>
  <si>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</si>
  <si>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</si>
  <si>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</si>
  <si>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</si>
  <si>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</si>
  <si>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</si>
  <si>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</si>
  <si>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</si>
  <si>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</si>
  <si>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</si>
  <si>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</si>
  <si>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</si>
  <si>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</si>
  <si>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</si>
  <si>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</si>
  <si>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</si>
  <si>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</si>
  <si>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</si>
  <si>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</si>
  <si>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</si>
  <si>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</si>
  <si>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</si>
  <si>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</si>
  <si>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</si>
  <si>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</si>
  <si>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</si>
  <si>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</si>
  <si>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</si>
  <si>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</si>
  <si>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</si>
  <si>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</si>
  <si>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</si>
  <si>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</si>
  <si>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</si>
  <si>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</si>
  <si>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</si>
  <si>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</si>
  <si>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</si>
  <si>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</si>
  <si>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</si>
  <si>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</si>
  <si>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</si>
  <si>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</si>
  <si>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</si>
  <si>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</si>
  <si>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</si>
  <si>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</si>
  <si>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</si>
  <si>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</si>
  <si>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</si>
  <si>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</si>
  <si>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</si>
  <si>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</si>
  <si>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</si>
  <si>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</si>
  <si>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</si>
  <si>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</si>
  <si>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</si>
  <si>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</si>
  <si>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</si>
  <si>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</si>
  <si>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</si>
  <si>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</si>
  <si>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</si>
  <si>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</si>
  <si>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</si>
  <si>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</si>
  <si>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</si>
  <si>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</si>
  <si>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</si>
  <si>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</si>
  <si>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</si>
  <si>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</si>
  <si>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</si>
  <si>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</si>
  <si>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</si>
  <si>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</si>
  <si>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</si>
  <si>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</si>
  <si>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</si>
  <si>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</si>
  <si>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</si>
  <si>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</si>
  <si>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</si>
  <si>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</si>
  <si>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</si>
  <si>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</si>
  <si>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</si>
  <si>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</si>
  <si>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</si>
  <si>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</si>
  <si>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</si>
  <si>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</si>
  <si>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</si>
  <si>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</si>
  <si>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</si>
  <si>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</si>
  <si>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</si>
  <si>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</si>
  <si>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</si>
  <si>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</si>
  <si>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</si>
  <si>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</si>
  <si>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</si>
  <si>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</si>
  <si>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</si>
  <si>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</si>
  <si>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</si>
  <si>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</si>
  <si>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</si>
  <si>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</si>
  <si>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</si>
  <si>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</si>
  <si>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</si>
  <si>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</si>
  <si>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</si>
  <si>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</si>
  <si>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</si>
  <si>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</si>
  <si>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</si>
  <si>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</si>
  <si>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</si>
  <si>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</si>
  <si>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</si>
  <si>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</si>
  <si>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</si>
  <si>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</si>
  <si>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</si>
  <si>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</si>
  <si>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</si>
  <si>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</si>
  <si>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</si>
  <si>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</si>
  <si>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</si>
  <si>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</si>
  <si>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</si>
  <si>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</si>
  <si>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</si>
  <si>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</si>
  <si>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</si>
  <si>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</si>
  <si>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</si>
  <si>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</si>
  <si>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</si>
  <si>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</si>
  <si>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</si>
  <si>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</si>
  <si>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</si>
  <si>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</si>
  <si>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</si>
  <si>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</si>
  <si>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</si>
  <si>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</si>
  <si>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</si>
  <si>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</si>
  <si>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</si>
  <si>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</si>
  <si>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</si>
  <si>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</si>
  <si>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</si>
  <si>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</si>
  <si>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</si>
  <si>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</si>
  <si>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</si>
  <si>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</si>
  <si>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</si>
  <si>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</si>
  <si>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</si>
  <si>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</si>
  <si>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</si>
  <si>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</si>
  <si>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</si>
  <si>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</si>
  <si>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</si>
  <si>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</si>
  <si>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</si>
  <si>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</si>
  <si>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</si>
  <si>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</si>
  <si>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</si>
  <si>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</si>
  <si>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</si>
  <si>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</si>
  <si>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</si>
  <si>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</si>
  <si>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</si>
  <si>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</si>
  <si>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</si>
  <si>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</si>
  <si>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</si>
  <si>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</si>
  <si>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</si>
  <si>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</si>
  <si>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</si>
  <si>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</si>
  <si>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</si>
  <si>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</si>
  <si>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</si>
  <si>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</si>
  <si>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</si>
  <si>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</si>
  <si>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</si>
  <si>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</si>
  <si>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</si>
  <si>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</si>
  <si>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</si>
  <si>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</si>
  <si>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</si>
  <si>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</si>
  <si>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</si>
  <si>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</si>
  <si>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</si>
  <si>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</si>
  <si>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</si>
  <si>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</si>
  <si>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</si>
  <si>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</si>
  <si>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</si>
  <si>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</si>
  <si>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</si>
  <si>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</si>
  <si>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</si>
  <si>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</si>
  <si>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</si>
  <si>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</si>
  <si>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</si>
  <si>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</si>
  <si>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</si>
  <si>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</si>
  <si>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</si>
  <si>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</si>
  <si>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</si>
  <si>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</si>
  <si>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</si>
  <si>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</si>
  <si>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</si>
  <si>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</si>
  <si>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</si>
  <si>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</si>
  <si>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</si>
  <si>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</si>
  <si>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</si>
  <si>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</si>
  <si>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</si>
  <si>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</si>
  <si>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</si>
  <si>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</si>
  <si>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</si>
  <si>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</si>
  <si>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</si>
  <si>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</si>
  <si>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</si>
  <si>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</si>
  <si>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</si>
  <si>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</si>
  <si>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</si>
  <si>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</si>
  <si>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</si>
  <si>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</si>
  <si>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</si>
  <si>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</si>
  <si>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</si>
  <si>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</si>
  <si>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</si>
  <si>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</si>
  <si>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</si>
  <si>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</si>
  <si>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</si>
  <si>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</si>
  <si>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</si>
  <si>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</si>
  <si>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</si>
  <si>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</si>
  <si>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</si>
  <si>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</si>
  <si>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</si>
  <si>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</si>
  <si>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</si>
  <si>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</si>
  <si>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</si>
  <si>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</si>
  <si>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</si>
  <si>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</si>
  <si>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</si>
  <si>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</si>
  <si>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</si>
  <si>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</si>
  <si>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</si>
  <si>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</si>
  <si>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</si>
  <si>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</si>
  <si>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</si>
  <si>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</si>
  <si>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</si>
  <si>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</si>
  <si>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</si>
  <si>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</si>
  <si>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</si>
  <si>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</si>
  <si>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</si>
  <si>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</si>
  <si>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</si>
  <si>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</si>
  <si>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</si>
  <si>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</si>
  <si>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</si>
  <si>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</si>
  <si>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</si>
  <si>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</si>
  <si>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</si>
  <si>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</si>
  <si>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</si>
  <si>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</si>
  <si>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</si>
  <si>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</si>
  <si>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</si>
  <si>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</si>
  <si>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</si>
  <si>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</si>
  <si>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</si>
  <si>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</si>
  <si>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</si>
  <si>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</si>
  <si>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</si>
  <si>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</si>
  <si>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</si>
  <si>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</si>
  <si>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</si>
  <si>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</si>
  <si>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</si>
  <si>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</si>
  <si>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</si>
  <si>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</si>
  <si>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</si>
  <si>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</si>
  <si>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</si>
  <si>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</si>
  <si>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</si>
  <si>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</si>
  <si>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</si>
  <si>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</si>
  <si>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</si>
  <si>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</si>
  <si>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</si>
  <si>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</si>
  <si>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</si>
  <si>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</si>
  <si>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</si>
  <si>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</si>
  <si>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</si>
  <si>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</si>
  <si>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</si>
  <si>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</si>
  <si>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</si>
  <si>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</si>
  <si>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</si>
  <si>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</si>
  <si>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</si>
  <si>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</si>
  <si>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</si>
  <si>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</si>
  <si>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</si>
  <si>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</si>
  <si>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</si>
  <si>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</si>
  <si>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</si>
  <si>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</si>
  <si>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</si>
  <si>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</si>
  <si>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</si>
  <si>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</si>
  <si>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</si>
  <si>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</si>
  <si>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</si>
  <si>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</si>
  <si>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</si>
  <si>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</si>
  <si>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</si>
  <si>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</si>
  <si>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</si>
  <si>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</si>
  <si>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</si>
  <si>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</si>
  <si>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</si>
  <si>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</si>
  <si>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</si>
  <si>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</si>
  <si>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</si>
  <si>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</si>
  <si>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</si>
  <si>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</si>
  <si>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</si>
  <si>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</si>
  <si>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</si>
  <si>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</si>
  <si>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</si>
  <si>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</si>
  <si>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</si>
  <si>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</si>
  <si>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</si>
  <si>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</si>
  <si>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</si>
  <si>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</si>
  <si>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</si>
  <si>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</si>
  <si>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</si>
  <si>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</si>
  <si>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</si>
  <si>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</si>
  <si>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</si>
  <si>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</si>
  <si>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</si>
  <si>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</si>
  <si>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</si>
  <si>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</si>
  <si>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</si>
  <si>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</si>
  <si>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</si>
  <si>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</si>
  <si>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</si>
  <si>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</si>
  <si>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</si>
  <si>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</si>
  <si>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</si>
  <si>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</si>
  <si>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</si>
  <si>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</si>
  <si>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</si>
  <si>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</si>
  <si>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</si>
  <si>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</si>
  <si>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</si>
  <si>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</si>
  <si>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</si>
  <si>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</si>
  <si>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</si>
  <si>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</si>
  <si>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</si>
  <si>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</si>
  <si>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</si>
  <si>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</si>
  <si>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</si>
  <si>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</si>
  <si>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</si>
  <si>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</si>
  <si>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</si>
  <si>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</si>
  <si>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</si>
  <si>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</si>
  <si>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</si>
  <si>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</si>
  <si>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</si>
  <si>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</si>
  <si>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</si>
  <si>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</si>
  <si>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</si>
  <si>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</si>
  <si>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</si>
  <si>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</si>
  <si>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</si>
  <si>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</si>
  <si>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</si>
  <si>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</si>
  <si>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</si>
  <si>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</si>
  <si>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</si>
  <si>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</si>
  <si>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</si>
  <si>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</si>
  <si>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</si>
  <si>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</si>
  <si>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</si>
  <si>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</si>
  <si>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</si>
  <si>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</si>
  <si>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</si>
  <si>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</si>
  <si>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</si>
  <si>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</si>
  <si>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</si>
  <si>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</si>
  <si>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</si>
  <si>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</si>
  <si>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</si>
  <si>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</si>
  <si>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</si>
  <si>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</si>
  <si>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</si>
  <si>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</si>
  <si>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</si>
  <si>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</si>
  <si>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</si>
  <si>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</si>
  <si>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</si>
  <si>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</si>
  <si>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</si>
  <si>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</si>
  <si>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</si>
  <si>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</si>
  <si>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</si>
  <si>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</si>
  <si>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</si>
  <si>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</si>
  <si>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</si>
  <si>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</si>
  <si>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</si>
  <si>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</si>
  <si>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</si>
  <si>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</si>
  <si>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</si>
  <si>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</si>
  <si>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</si>
  <si>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</si>
  <si>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</si>
  <si>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</si>
  <si>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</si>
  <si>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</si>
  <si>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</si>
  <si>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</si>
  <si>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</si>
  <si>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</si>
  <si>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</si>
  <si>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</si>
  <si>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</si>
  <si>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</si>
  <si>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</si>
  <si>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</si>
  <si>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</si>
  <si>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</si>
  <si>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</si>
  <si>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</si>
  <si>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</si>
  <si>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</si>
  <si>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</si>
  <si>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</si>
  <si>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</si>
  <si>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</si>
  <si>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</si>
  <si>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</si>
  <si>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</si>
  <si>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</si>
  <si>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</si>
  <si>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</si>
  <si>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</si>
  <si>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</si>
  <si>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</si>
  <si>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</si>
  <si>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</si>
  <si>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</si>
  <si>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</si>
  <si>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</si>
  <si>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</si>
  <si>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</si>
  <si>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</si>
  <si>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</si>
  <si>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</si>
  <si>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</si>
  <si>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</si>
  <si>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</si>
  <si>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</si>
  <si>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</si>
  <si>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</si>
  <si>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</si>
  <si>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</si>
  <si>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</si>
  <si>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</si>
  <si>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</si>
  <si>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</si>
  <si>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</si>
  <si>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</si>
  <si>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</si>
  <si>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</si>
  <si>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</si>
  <si>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</si>
  <si>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</si>
  <si>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</si>
  <si>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</si>
  <si>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</si>
  <si>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</si>
  <si>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</si>
  <si>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</si>
  <si>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</si>
  <si>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</si>
  <si>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</si>
  <si>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</si>
  <si>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</si>
  <si>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</si>
  <si>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</si>
  <si>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</si>
  <si>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</si>
  <si>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</si>
  <si>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</si>
  <si>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</si>
  <si>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</si>
  <si>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</si>
  <si>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</si>
  <si>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</si>
  <si>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</si>
  <si>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</si>
  <si>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</si>
  <si>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</si>
  <si>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</si>
  <si>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</si>
  <si>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</si>
  <si>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</si>
  <si>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</si>
  <si>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</si>
  <si>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</si>
  <si>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</si>
  <si>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</si>
  <si>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</si>
  <si>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</si>
  <si>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</si>
  <si>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</si>
  <si>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</si>
  <si>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</si>
  <si>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</si>
  <si>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</si>
  <si>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</si>
  <si>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</si>
  <si>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</si>
  <si>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</si>
  <si>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</si>
  <si>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</si>
  <si>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</si>
  <si>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</si>
  <si>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</si>
  <si>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</si>
  <si>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</si>
  <si>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</si>
  <si>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</si>
  <si>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</si>
  <si>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</si>
  <si>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</si>
  <si>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</si>
  <si>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</si>
  <si>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</si>
  <si>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</si>
  <si>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</si>
  <si>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</si>
  <si>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</si>
  <si>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</si>
  <si>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</si>
  <si>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</si>
  <si>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</si>
  <si>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</si>
  <si>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</si>
  <si>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</si>
  <si>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</si>
  <si>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</si>
  <si>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</si>
  <si>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</si>
  <si>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</si>
  <si>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</si>
  <si>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</si>
  <si>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</si>
  <si>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</si>
  <si>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</si>
  <si>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</si>
  <si>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</si>
  <si>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</si>
  <si>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</si>
  <si>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</si>
  <si>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</si>
  <si>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</si>
  <si>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</si>
  <si>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</si>
  <si>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</si>
  <si>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</si>
  <si>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</si>
  <si>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</si>
  <si>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</si>
  <si>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</si>
  <si>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</si>
  <si>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</si>
  <si>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</si>
  <si>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</si>
  <si>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</si>
  <si>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</si>
  <si>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</si>
  <si>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</si>
  <si>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</si>
  <si>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</si>
  <si>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</si>
  <si>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</si>
  <si>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</si>
  <si>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</si>
  <si>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</si>
  <si>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</si>
  <si>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</si>
  <si>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</si>
  <si>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</si>
  <si>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</si>
  <si>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</si>
  <si>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</si>
  <si>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</si>
  <si>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</si>
  <si>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</si>
  <si>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</si>
  <si>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</si>
  <si>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</si>
  <si>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</si>
  <si>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</si>
  <si>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</si>
  <si>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</si>
  <si>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</si>
  <si>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</si>
  <si>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</si>
  <si>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</si>
  <si>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</si>
  <si>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</si>
  <si>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</si>
  <si>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</si>
  <si>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</si>
  <si>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</si>
  <si>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</si>
  <si>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</si>
  <si>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</si>
  <si>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</si>
  <si>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</si>
  <si>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</si>
  <si>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</si>
  <si>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</si>
  <si>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</si>
  <si>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</si>
  <si>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</si>
  <si>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</si>
  <si>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</si>
  <si>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</si>
  <si>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</si>
  <si>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</si>
  <si>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</si>
  <si>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</si>
  <si>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</si>
  <si>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</si>
  <si>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</si>
  <si>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</si>
  <si>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</si>
  <si>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</si>
  <si>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</si>
  <si>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</si>
  <si>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</si>
  <si>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</si>
  <si>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</si>
  <si>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</si>
  <si>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</si>
  <si>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</si>
  <si>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</si>
  <si>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</si>
  <si>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</si>
  <si>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</si>
  <si>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</si>
  <si>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</si>
  <si>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</si>
  <si>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</si>
  <si>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</si>
  <si>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</si>
  <si>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</si>
  <si>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</si>
  <si>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</si>
  <si>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</si>
  <si>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</si>
  <si>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</si>
  <si>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</si>
  <si>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</si>
  <si>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</si>
  <si>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</si>
  <si>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</si>
  <si>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</si>
  <si>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</si>
  <si>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</si>
  <si>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</si>
  <si>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</si>
  <si>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</si>
  <si>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</si>
  <si>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</si>
  <si>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</si>
  <si>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</si>
  <si>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</si>
  <si>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</si>
  <si>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</si>
  <si>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</si>
  <si>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</si>
  <si>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</si>
  <si>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</si>
  <si>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</si>
  <si>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</si>
  <si>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</si>
  <si>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</si>
  <si>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</si>
  <si>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</si>
  <si>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</si>
  <si>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</si>
  <si>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</si>
  <si>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</si>
  <si>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</si>
  <si>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</si>
  <si>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</si>
  <si>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</si>
  <si>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</si>
  <si>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</si>
  <si>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</si>
  <si>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</si>
  <si>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</si>
  <si>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</si>
  <si>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</si>
  <si>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</si>
  <si>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</si>
  <si>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</si>
  <si>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</si>
  <si>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</si>
  <si>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</si>
  <si>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</si>
  <si>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</si>
  <si>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</si>
  <si>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</si>
  <si>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</si>
  <si>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</si>
  <si>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</si>
  <si>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</si>
  <si>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</si>
  <si>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</si>
  <si>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</si>
  <si>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</si>
  <si>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</si>
  <si>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</si>
  <si>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</si>
  <si>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</si>
  <si>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</si>
  <si>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</si>
  <si>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</si>
  <si>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</si>
  <si>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</si>
  <si>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</si>
  <si>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</si>
  <si>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</si>
  <si>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</si>
  <si>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</si>
  <si>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</si>
  <si>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</si>
  <si>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</si>
  <si>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</si>
  <si>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</si>
  <si>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</si>
  <si>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</si>
  <si>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</si>
  <si>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</si>
  <si>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</si>
  <si>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</si>
  <si>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</si>
  <si>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</si>
  <si>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</si>
  <si>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</si>
  <si>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</si>
  <si>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</si>
  <si>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</si>
  <si>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</si>
  <si>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</si>
  <si>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</si>
  <si>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</si>
  <si>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</si>
  <si>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</si>
  <si>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</si>
  <si>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</si>
  <si>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</si>
  <si>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</si>
  <si>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</si>
  <si>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</si>
  <si>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</si>
  <si>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</si>
  <si>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</si>
  <si>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</si>
  <si>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</si>
  <si>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</si>
  <si>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</si>
  <si>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</si>
  <si>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</si>
  <si>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</si>
  <si>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</si>
  <si>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</si>
  <si>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</si>
  <si>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</si>
  <si>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</si>
  <si>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</si>
  <si>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</si>
  <si>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</si>
  <si>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</si>
  <si>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</si>
  <si>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</si>
  <si>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</si>
  <si>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</si>
  <si>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</si>
  <si>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</si>
  <si>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</si>
  <si>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</si>
  <si>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</si>
  <si>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</si>
  <si>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</si>
  <si>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</si>
  <si>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</si>
  <si>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</si>
  <si>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</si>
  <si>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</si>
  <si>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</si>
  <si>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</si>
  <si>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</si>
  <si>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</si>
  <si>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</si>
  <si>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</si>
  <si>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</si>
  <si>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</si>
  <si>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</si>
  <si>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</si>
  <si>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</si>
  <si>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</si>
  <si>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</si>
  <si>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</si>
  <si>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</si>
  <si>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</si>
  <si>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</si>
  <si>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</si>
  <si>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</si>
  <si>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</si>
  <si>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</si>
  <si>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</si>
  <si>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</si>
  <si>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</si>
  <si>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</si>
  <si>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</si>
  <si>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</si>
  <si>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</si>
  <si>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</si>
  <si>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</si>
  <si>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</si>
  <si>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</si>
  <si>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</si>
  <si>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</si>
  <si>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</si>
  <si>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</si>
  <si>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</si>
  <si>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</si>
  <si>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</si>
  <si>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</si>
  <si>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</si>
  <si>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</si>
  <si>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</si>
  <si>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</si>
  <si>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</si>
  <si>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</si>
  <si>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</si>
  <si>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</si>
  <si>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</si>
  <si>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</si>
  <si>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</si>
  <si>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</si>
  <si>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</si>
  <si>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</si>
  <si>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</si>
  <si>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</si>
  <si>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</si>
  <si>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</si>
  <si>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</si>
  <si>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</si>
  <si>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</si>
  <si>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</si>
  <si>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</si>
  <si>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</si>
  <si>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</si>
  <si>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</si>
  <si>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</si>
  <si>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</si>
  <si>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</si>
  <si>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</si>
  <si>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</si>
  <si>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</si>
  <si>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</si>
  <si>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</si>
  <si>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</si>
  <si>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</si>
  <si>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</si>
  <si>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</si>
  <si>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</si>
  <si>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</si>
  <si>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</si>
  <si>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</si>
  <si>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</si>
  <si>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</si>
  <si>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</si>
  <si>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</si>
  <si>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</si>
  <si>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</si>
  <si>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</si>
  <si>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</si>
  <si>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</si>
  <si>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</si>
  <si>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</si>
  <si>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</si>
  <si>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</si>
  <si>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</si>
  <si>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</si>
  <si>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</si>
  <si>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</si>
  <si>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</si>
  <si>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</si>
  <si>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</si>
  <si>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</si>
  <si>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</si>
  <si>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</si>
  <si>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</si>
  <si>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</si>
  <si>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</si>
  <si>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</si>
  <si>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</si>
  <si>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</si>
  <si>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</si>
  <si>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</si>
  <si>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</si>
  <si>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</si>
  <si>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</si>
  <si>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</si>
  <si>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</si>
  <si>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</si>
  <si>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</si>
  <si>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</si>
  <si>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</si>
  <si>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</si>
  <si>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</si>
  <si>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</si>
  <si>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</si>
  <si>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</si>
  <si>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</si>
  <si>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</si>
  <si>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</si>
  <si>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</si>
  <si>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</si>
  <si>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</si>
  <si>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</si>
  <si>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</si>
  <si>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</si>
  <si>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</si>
  <si>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</si>
  <si>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</si>
  <si>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</si>
  <si>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</si>
  <si>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</si>
  <si>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</si>
  <si>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</si>
  <si>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</si>
  <si>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</si>
  <si>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</si>
  <si>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</si>
  <si>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</si>
  <si>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</si>
  <si>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</si>
  <si>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</si>
  <si>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</si>
  <si>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</si>
  <si>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</si>
  <si>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</si>
  <si>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</si>
  <si>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</si>
  <si>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</si>
  <si>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</si>
  <si>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</si>
  <si>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</si>
  <si>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</si>
  <si>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</si>
  <si>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</si>
  <si>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</si>
  <si>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</si>
  <si>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</si>
  <si>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</si>
  <si>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</si>
  <si>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</si>
  <si>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</si>
  <si>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</si>
  <si>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</si>
  <si>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</si>
  <si>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</si>
  <si>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</si>
  <si>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</si>
  <si>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</si>
  <si>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</si>
  <si>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</si>
  <si>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</si>
  <si>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</si>
  <si>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</si>
  <si>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</si>
  <si>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</si>
  <si>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</si>
  <si>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</si>
  <si>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</si>
  <si>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</si>
  <si>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</si>
  <si>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</si>
  <si>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</si>
  <si>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</si>
  <si>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</si>
  <si>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</si>
  <si>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</si>
  <si>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</si>
  <si>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</si>
  <si>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</si>
  <si>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</si>
  <si>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</si>
  <si>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</si>
  <si>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</si>
  <si>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</si>
  <si>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</si>
  <si>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</si>
  <si>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</si>
  <si>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</si>
  <si>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</si>
  <si>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</si>
  <si>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</si>
  <si>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</si>
  <si>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</si>
  <si>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</si>
  <si>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</si>
  <si>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</si>
  <si>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</si>
  <si>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</si>
  <si>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</si>
  <si>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</si>
  <si>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</si>
  <si>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</si>
  <si>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</si>
  <si>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</si>
  <si>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</si>
  <si>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</si>
  <si>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</si>
  <si>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</si>
  <si>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</si>
  <si>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</si>
  <si>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</si>
  <si>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</si>
  <si>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</si>
  <si>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</si>
  <si>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</si>
  <si>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</si>
  <si>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</si>
  <si>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</si>
  <si>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</si>
  <si>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</si>
  <si>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</si>
  <si>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</si>
  <si>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</si>
  <si>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</si>
  <si>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</si>
  <si>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</si>
  <si>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</si>
  <si>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</si>
  <si>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</si>
  <si>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</si>
  <si>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</si>
  <si>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</si>
  <si>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</si>
  <si>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</si>
  <si>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</si>
  <si>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</si>
  <si>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</si>
  <si>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</si>
  <si>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</si>
  <si>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</si>
  <si>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</si>
  <si>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</si>
  <si>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</si>
  <si>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</si>
  <si>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</si>
  <si>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</si>
  <si>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</si>
  <si>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</si>
  <si>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</si>
  <si>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</si>
  <si>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</si>
  <si>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</si>
  <si>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</si>
  <si>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</si>
  <si>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</si>
  <si>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</si>
  <si>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</si>
  <si>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</si>
  <si>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</si>
  <si>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</si>
  <si>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</si>
  <si>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</si>
  <si>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</si>
  <si>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</si>
  <si>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</si>
  <si>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</si>
  <si>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</si>
  <si>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</si>
  <si>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</si>
  <si>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</si>
  <si>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</si>
  <si>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</si>
  <si>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</si>
  <si>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</si>
  <si>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</si>
  <si>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</si>
  <si>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</si>
  <si>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</si>
  <si>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</si>
  <si>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</si>
  <si>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</si>
  <si>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</si>
  <si>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</si>
  <si>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</si>
  <si>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</si>
  <si>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</si>
  <si>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</si>
  <si>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</si>
  <si>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</si>
  <si>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</si>
  <si>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</si>
  <si>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</si>
  <si>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</si>
  <si>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</si>
  <si>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</si>
  <si>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</si>
  <si>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</si>
  <si>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</si>
  <si>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</si>
  <si>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</si>
  <si>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</si>
  <si>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</si>
  <si>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</si>
  <si>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</si>
  <si>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</si>
  <si>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</si>
  <si>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</si>
  <si>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</si>
  <si>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</si>
  <si>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</si>
  <si>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</si>
  <si>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</si>
  <si>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</si>
  <si>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</si>
  <si>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</si>
  <si>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</si>
  <si>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</si>
  <si>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</si>
  <si>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</si>
  <si>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</si>
  <si>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</si>
  <si>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</si>
  <si>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</si>
  <si>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</si>
  <si>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</si>
  <si>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</si>
  <si>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</si>
  <si>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</si>
  <si>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</si>
  <si>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</si>
  <si>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</si>
  <si>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</si>
  <si>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</si>
  <si>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</si>
  <si>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</si>
  <si>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</si>
  <si>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</si>
  <si>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</si>
  <si>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</si>
  <si>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</si>
  <si>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</si>
  <si>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</si>
  <si>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</si>
  <si>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</si>
  <si>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</si>
  <si>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</si>
  <si>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</si>
  <si>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</si>
  <si>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</si>
  <si>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</si>
  <si>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</si>
  <si>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</si>
  <si>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</si>
  <si>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</si>
  <si>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</si>
  <si>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</si>
  <si>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</si>
  <si>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</si>
  <si>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</si>
  <si>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</si>
  <si>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</si>
  <si>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</si>
  <si>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</si>
  <si>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</si>
  <si>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</si>
  <si>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</si>
  <si>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</si>
  <si>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</si>
  <si>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</si>
  <si>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</si>
  <si>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</si>
  <si>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</si>
  <si>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</si>
  <si>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</si>
  <si>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</si>
  <si>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</si>
  <si>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</si>
  <si>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</si>
  <si>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</si>
  <si>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</si>
  <si>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</si>
  <si>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</si>
  <si>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</si>
  <si>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</si>
  <si>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</si>
  <si>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</si>
  <si>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</si>
  <si>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</si>
  <si>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</si>
  <si>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</si>
  <si>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</si>
  <si>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</si>
  <si>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</si>
  <si>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</si>
  <si>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</si>
  <si>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</si>
  <si>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</si>
  <si>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</si>
  <si>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</si>
  <si>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</si>
  <si>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</si>
  <si>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</si>
  <si>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</si>
  <si>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</si>
  <si>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</si>
  <si>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</si>
  <si>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</si>
  <si>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</si>
  <si>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</si>
  <si>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</si>
  <si>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</si>
  <si>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</si>
  <si>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</si>
  <si>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</si>
  <si>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</si>
  <si>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</si>
  <si>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</si>
  <si>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</si>
  <si>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</si>
  <si>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</si>
  <si>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</si>
  <si>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</si>
  <si>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</si>
  <si>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</si>
  <si>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</si>
  <si>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</si>
  <si>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</si>
  <si>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</si>
  <si>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</si>
  <si>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</si>
  <si>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</si>
  <si>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</si>
  <si>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</si>
  <si>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</si>
  <si>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</si>
  <si>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</si>
  <si>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</si>
  <si>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</si>
  <si>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</si>
  <si>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</si>
  <si>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</si>
  <si>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</si>
  <si>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</si>
  <si>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</si>
  <si>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</si>
  <si>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</si>
  <si>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</si>
  <si>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</si>
  <si>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</si>
  <si>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</si>
  <si>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</si>
  <si>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</si>
  <si>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</si>
  <si>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</si>
  <si>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</si>
  <si>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</si>
  <si>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</si>
  <si>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</si>
  <si>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</si>
  <si>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</si>
  <si>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</si>
  <si>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</si>
  <si>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</si>
  <si>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</si>
  <si>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</si>
  <si>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</si>
  <si>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</si>
  <si>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</si>
  <si>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</si>
  <si>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</si>
  <si>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</si>
  <si>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</si>
  <si>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</si>
  <si>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</si>
  <si>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</si>
  <si>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</si>
  <si>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</si>
  <si>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</si>
  <si>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</si>
  <si>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</si>
  <si>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</si>
  <si>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</si>
  <si>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</si>
  <si>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</si>
  <si>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</si>
  <si>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</si>
  <si>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</si>
  <si>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</si>
  <si>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</si>
  <si>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</si>
  <si>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</si>
  <si>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</si>
  <si>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</si>
  <si>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</si>
  <si>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</si>
  <si>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</si>
  <si>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</si>
  <si>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</si>
  <si>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</si>
  <si>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</si>
  <si>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</si>
  <si>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</si>
  <si>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</si>
  <si>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</si>
  <si>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</si>
  <si>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</si>
  <si>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</si>
  <si>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</si>
  <si>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</si>
  <si>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</si>
  <si>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</si>
  <si>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</si>
  <si>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</si>
  <si>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</si>
  <si>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</si>
  <si>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</si>
  <si>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</si>
  <si>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</si>
  <si>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</si>
  <si>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</si>
  <si>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</si>
  <si>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</si>
  <si>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</si>
  <si>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</si>
  <si>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</si>
  <si>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</si>
  <si>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</si>
  <si>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</si>
  <si>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</si>
  <si>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</si>
  <si>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</si>
  <si>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</si>
  <si>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</si>
  <si>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</si>
  <si>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</si>
  <si>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</si>
  <si>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</si>
  <si>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</si>
  <si>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</si>
  <si>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</si>
  <si>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</si>
  <si>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</si>
  <si>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</si>
  <si>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</si>
  <si>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</si>
  <si>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</si>
  <si>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</si>
  <si>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</si>
  <si>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</si>
  <si>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</si>
  <si>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</si>
  <si>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</si>
  <si>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</si>
  <si>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</si>
  <si>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</si>
  <si>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</si>
  <si>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</si>
  <si>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</si>
  <si>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</si>
  <si>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</si>
  <si>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</si>
  <si>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</si>
  <si>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</si>
  <si>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</si>
  <si>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</si>
  <si>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</si>
  <si>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</si>
  <si>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</si>
  <si>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</si>
  <si>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</si>
  <si>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</si>
  <si>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</si>
  <si>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</si>
  <si>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</si>
  <si>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</si>
  <si>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</si>
  <si>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</si>
  <si>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</si>
  <si>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</si>
  <si>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</si>
  <si>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</si>
  <si>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</si>
  <si>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</si>
  <si>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</si>
  <si>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</si>
  <si>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</si>
  <si>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</si>
  <si>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</si>
  <si>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</si>
  <si>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</si>
  <si>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</si>
  <si>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</si>
  <si>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</si>
  <si>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</si>
  <si>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</si>
  <si>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</si>
  <si>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</si>
  <si>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</si>
  <si>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</si>
  <si>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</si>
  <si>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</si>
  <si>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</si>
  <si>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</si>
  <si>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</si>
  <si>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</si>
  <si>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</si>
  <si>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</si>
  <si>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</si>
  <si>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</si>
  <si>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</si>
  <si>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</si>
  <si>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</si>
  <si>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</si>
  <si>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</si>
  <si>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</si>
  <si>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</si>
  <si>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</si>
  <si>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</si>
  <si>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</si>
  <si>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</si>
  <si>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</si>
  <si>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</si>
  <si>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</si>
  <si>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</si>
  <si>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</si>
  <si>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</si>
  <si>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</si>
  <si>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</si>
  <si>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</si>
  <si>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</si>
  <si>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</si>
  <si>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</si>
  <si>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</si>
  <si>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</si>
  <si>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</si>
  <si>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</si>
  <si>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</si>
  <si>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</si>
  <si>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</si>
  <si>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</si>
  <si>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</si>
  <si>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</si>
  <si>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</si>
  <si>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</si>
  <si>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</si>
  <si>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</si>
  <si>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</si>
  <si>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</si>
  <si>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</si>
  <si>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</si>
  <si>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</si>
  <si>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</si>
  <si>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</si>
  <si>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</si>
  <si>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</si>
  <si>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</si>
  <si>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</si>
  <si>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</si>
  <si>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</si>
  <si>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</si>
  <si>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</si>
  <si>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</si>
  <si>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</si>
  <si>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</si>
  <si>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</si>
  <si>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</si>
  <si>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</si>
  <si>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</si>
  <si>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</si>
  <si>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</si>
  <si>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</si>
  <si>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</si>
  <si>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</si>
  <si>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</si>
  <si>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</si>
  <si>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</si>
  <si>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</si>
  <si>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</si>
  <si>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</si>
  <si>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</si>
  <si>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</si>
  <si>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</si>
  <si>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</si>
  <si>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</si>
  <si>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</si>
  <si>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</si>
  <si>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</si>
  <si>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</si>
  <si>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</si>
  <si>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</si>
  <si>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</si>
  <si>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</si>
  <si>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</si>
  <si>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</si>
  <si>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</si>
  <si>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</si>
  <si>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</si>
  <si>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</si>
  <si>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</si>
  <si>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</si>
  <si>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</si>
  <si>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</si>
  <si>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</si>
  <si>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</si>
  <si>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</si>
  <si>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</si>
  <si>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</si>
  <si>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</si>
  <si>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</si>
  <si>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</si>
  <si>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</si>
  <si>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</si>
  <si>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</si>
  <si>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</si>
  <si>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</si>
  <si>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</si>
  <si>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</si>
  <si>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</si>
  <si>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</si>
  <si>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</si>
  <si>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</si>
  <si>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</si>
  <si>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</si>
  <si>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</si>
  <si>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</si>
  <si>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</si>
  <si>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</si>
  <si>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</si>
  <si>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</si>
  <si>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</si>
  <si>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</si>
  <si>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</si>
  <si>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</si>
  <si>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</si>
  <si>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</si>
  <si>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</si>
  <si>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</si>
  <si>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</si>
  <si>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</si>
  <si>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</si>
  <si>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</si>
  <si>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</si>
  <si>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</si>
  <si>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</si>
  <si>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</si>
  <si>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</si>
  <si>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</si>
  <si>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</si>
  <si>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</si>
  <si>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</si>
  <si>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</si>
  <si>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</si>
  <si>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</si>
  <si>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</si>
  <si>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</si>
  <si>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</si>
  <si>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</si>
  <si>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</si>
  <si>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</si>
  <si>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</si>
  <si>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</si>
  <si>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</si>
  <si>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</si>
  <si>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</si>
  <si>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</si>
  <si>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</si>
  <si>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</si>
  <si>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</si>
  <si>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</si>
  <si>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</si>
  <si>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</si>
  <si>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</si>
  <si>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</si>
  <si>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</si>
  <si>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</si>
  <si>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</si>
  <si>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</si>
  <si>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</si>
  <si>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</si>
  <si>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</si>
  <si>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</si>
  <si>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</si>
  <si>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</si>
  <si>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</si>
  <si>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</si>
  <si>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</si>
  <si>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</si>
  <si>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</si>
  <si>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</si>
  <si>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</si>
  <si>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</si>
  <si>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</si>
  <si>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</si>
  <si>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</si>
  <si>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</si>
  <si>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</si>
  <si>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</si>
  <si>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</si>
  <si>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</si>
  <si>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</si>
  <si>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</si>
  <si>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</si>
  <si>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</si>
  <si>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</si>
  <si>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</si>
  <si>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</si>
  <si>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</si>
  <si>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</si>
  <si>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</si>
  <si>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</si>
  <si>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</si>
  <si>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</si>
  <si>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</si>
  <si>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</si>
  <si>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</si>
  <si>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</si>
  <si>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</si>
  <si>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</si>
  <si>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</si>
  <si>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</si>
  <si>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</si>
  <si>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</si>
  <si>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</si>
  <si>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</si>
  <si>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</si>
  <si>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</si>
  <si>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</si>
  <si>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</si>
  <si>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</si>
  <si>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</si>
  <si>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</si>
  <si>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</si>
  <si>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</si>
  <si>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</si>
  <si>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</si>
  <si>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</si>
  <si>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</si>
  <si>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</si>
  <si>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</si>
  <si>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</si>
  <si>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</si>
  <si>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</si>
  <si>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</si>
  <si>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</si>
  <si>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</si>
  <si>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</si>
  <si>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</si>
  <si>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</si>
  <si>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</si>
  <si>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</si>
  <si>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</si>
  <si>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</si>
  <si>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</si>
  <si>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</si>
  <si>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</si>
  <si>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</si>
  <si>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</si>
  <si>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</si>
  <si>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</si>
  <si>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</si>
  <si>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</si>
  <si>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</si>
  <si>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</si>
  <si>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</si>
  <si>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</si>
  <si>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</si>
  <si>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</si>
  <si>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</si>
  <si>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</si>
  <si>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</si>
  <si>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</si>
  <si>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</si>
  <si>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</si>
  <si>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</si>
  <si>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</si>
  <si>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</si>
  <si>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</si>
  <si>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</si>
  <si>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</si>
  <si>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</si>
  <si>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</si>
  <si>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</si>
  <si>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</si>
  <si>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</si>
  <si>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</si>
  <si>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</si>
  <si>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</si>
  <si>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</si>
  <si>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</si>
  <si>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</si>
  <si>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</si>
  <si>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</si>
  <si>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</si>
  <si>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</si>
  <si>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</si>
  <si>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</si>
  <si>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</si>
  <si>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</si>
  <si>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</si>
  <si>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</si>
  <si>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</si>
  <si>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</si>
  <si>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</si>
  <si>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</si>
  <si>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</si>
  <si>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</si>
  <si>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</si>
  <si>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</si>
  <si>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</si>
  <si>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</si>
  <si>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</si>
  <si>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</si>
  <si>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</si>
  <si>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</si>
  <si>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</si>
  <si>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</si>
  <si>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</si>
  <si>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</si>
  <si>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</si>
  <si>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</si>
  <si>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</si>
  <si>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</si>
  <si>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</si>
  <si>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</si>
  <si>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</si>
  <si>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</si>
  <si>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</si>
  <si>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</si>
  <si>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</si>
  <si>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</si>
  <si>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</si>
  <si>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</si>
  <si>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</si>
  <si>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</si>
  <si>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</si>
  <si>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</si>
  <si>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</si>
  <si>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</si>
  <si>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</si>
  <si>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</si>
  <si>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</si>
  <si>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</si>
  <si>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</si>
  <si>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</si>
  <si>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</si>
  <si>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</si>
  <si>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</si>
  <si>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</si>
  <si>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</si>
  <si>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</si>
  <si>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</si>
  <si>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</si>
  <si>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</si>
  <si>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</si>
  <si>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</si>
  <si>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</si>
  <si>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</si>
  <si>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</si>
  <si>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</si>
  <si>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</si>
  <si>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</si>
  <si>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</si>
  <si>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</si>
  <si>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</si>
  <si>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</si>
  <si>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</si>
  <si>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</si>
  <si>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</si>
  <si>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</si>
  <si>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</si>
  <si>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</si>
  <si>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</si>
  <si>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</si>
  <si>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</si>
  <si>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</si>
  <si>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</si>
  <si>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</si>
  <si>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</si>
  <si>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</si>
  <si>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</si>
  <si>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</si>
  <si>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</si>
  <si>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</si>
  <si>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</si>
  <si>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</si>
  <si>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</si>
  <si>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</si>
  <si>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</si>
  <si>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</si>
  <si>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</si>
  <si>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</si>
  <si>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</si>
  <si>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</si>
  <si>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</si>
  <si>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</si>
  <si>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</si>
  <si>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</si>
  <si>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</si>
  <si>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</si>
  <si>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</si>
  <si>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</si>
  <si>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</si>
  <si>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</si>
  <si>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</si>
  <si>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</si>
  <si>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</si>
  <si>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</si>
  <si>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</si>
  <si>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</si>
  <si>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</si>
  <si>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</si>
  <si>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</si>
  <si>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</si>
  <si>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</si>
  <si>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</si>
  <si>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</si>
  <si>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</si>
  <si>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</si>
  <si>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</si>
  <si>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</si>
  <si>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</si>
  <si>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</si>
  <si>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</si>
  <si>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</si>
  <si>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</si>
  <si>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</si>
  <si>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</si>
  <si>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</si>
  <si>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</si>
  <si>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</si>
  <si>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</si>
  <si>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</si>
  <si>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</si>
  <si>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</si>
  <si>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</si>
  <si>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</si>
  <si>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</si>
  <si>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</si>
  <si>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</si>
  <si>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</si>
  <si>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</si>
  <si>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</si>
  <si>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</si>
  <si>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</si>
  <si>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</si>
  <si>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</si>
  <si>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</si>
  <si>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</si>
  <si>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</si>
  <si>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</si>
  <si>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</si>
  <si>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</si>
  <si>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</si>
  <si>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</si>
  <si>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</si>
  <si>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</si>
  <si>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</si>
  <si>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</si>
  <si>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</si>
  <si>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</si>
  <si>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</si>
  <si>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</si>
  <si>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</si>
  <si>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</si>
  <si>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</si>
  <si>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</si>
  <si>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</si>
  <si>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</si>
  <si>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</si>
  <si>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</si>
  <si>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</si>
  <si>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</si>
  <si>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</si>
  <si>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</si>
  <si>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</si>
  <si>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</si>
  <si>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</si>
  <si>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</si>
  <si>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</si>
  <si>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</si>
  <si>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</si>
  <si>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</si>
  <si>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</si>
  <si>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</si>
  <si>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</si>
  <si>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</si>
  <si>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</si>
  <si>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</si>
  <si>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</si>
  <si>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</si>
  <si>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</si>
  <si>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</si>
  <si>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</si>
  <si>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</si>
  <si>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</si>
  <si>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</si>
  <si>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</si>
  <si>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</si>
  <si>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</si>
  <si>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</si>
  <si>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</si>
  <si>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</si>
  <si>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</si>
  <si>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</si>
  <si>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</si>
  <si>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</si>
  <si>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</si>
  <si>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</si>
  <si>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</si>
  <si>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</si>
  <si>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</si>
  <si>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</si>
  <si>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</si>
  <si>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</si>
  <si>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</si>
  <si>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</si>
  <si>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</si>
  <si>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</si>
  <si>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</si>
  <si>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</si>
  <si>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</si>
  <si>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</si>
  <si>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</si>
  <si>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</si>
  <si>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</si>
  <si>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</si>
  <si>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</si>
  <si>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</si>
  <si>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</si>
  <si>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</si>
  <si>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</si>
  <si>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</si>
  <si>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</si>
  <si>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</si>
  <si>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</si>
  <si>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</si>
  <si>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</si>
  <si>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</si>
  <si>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</si>
  <si>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</si>
  <si>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</si>
  <si>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</si>
  <si>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</si>
  <si>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</si>
  <si>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</si>
  <si>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</si>
  <si>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</si>
  <si>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</si>
  <si>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</si>
  <si>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</si>
  <si>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</si>
  <si>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</si>
  <si>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</si>
  <si>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</si>
  <si>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</si>
  <si>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</si>
  <si>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</si>
  <si>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</si>
  <si>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</si>
  <si>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</si>
  <si>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</si>
  <si>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</si>
  <si>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</si>
  <si>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</si>
  <si>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</si>
  <si>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</si>
  <si>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</si>
  <si>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</si>
  <si>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</si>
  <si>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</si>
  <si>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</si>
  <si>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</si>
  <si>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</si>
  <si>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</si>
  <si>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</si>
  <si>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</si>
  <si>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</si>
  <si>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</si>
  <si>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</si>
  <si>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</si>
  <si>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</si>
  <si>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</si>
  <si>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</si>
  <si>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</si>
  <si>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</si>
  <si>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</si>
  <si>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</si>
  <si>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</si>
  <si>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</si>
  <si>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</si>
  <si>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</si>
  <si>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</si>
  <si>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</si>
  <si>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</si>
  <si>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</si>
  <si>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</si>
  <si>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</si>
  <si>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</si>
  <si>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</si>
  <si>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</si>
  <si>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</si>
  <si>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</si>
  <si>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</si>
  <si>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</si>
  <si>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</si>
  <si>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</si>
  <si>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</si>
  <si>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</si>
  <si>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</si>
  <si>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</si>
  <si>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</si>
  <si>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</si>
  <si>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</si>
  <si>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</si>
  <si>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</si>
  <si>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</si>
  <si>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</si>
  <si>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</si>
  <si>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</si>
  <si>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</si>
  <si>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</si>
  <si>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</si>
  <si>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</si>
  <si>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</si>
  <si>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</si>
  <si>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</si>
  <si>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</si>
  <si>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</si>
  <si>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</si>
  <si>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</si>
  <si>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</si>
  <si>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</si>
  <si>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</si>
  <si>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</si>
  <si>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</si>
  <si>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</si>
  <si>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</si>
  <si>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</si>
  <si>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</si>
  <si>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</si>
  <si>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</si>
  <si>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</si>
  <si>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</si>
  <si>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</si>
  <si>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</si>
  <si>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</si>
  <si>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</si>
  <si>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</si>
  <si>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</si>
  <si>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</si>
  <si>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</si>
  <si>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</si>
  <si>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</si>
  <si>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</si>
  <si>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</si>
  <si>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</si>
  <si>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</si>
  <si>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</si>
  <si>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</si>
  <si>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</si>
  <si>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</si>
  <si>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</si>
  <si>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</si>
  <si>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</si>
  <si>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</si>
  <si>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</si>
  <si>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</si>
  <si>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</si>
  <si>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</si>
  <si>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</si>
  <si>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</si>
  <si>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</si>
  <si>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</si>
  <si>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</si>
  <si>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</si>
  <si>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</si>
  <si>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</si>
  <si>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</si>
  <si>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</si>
  <si>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</si>
  <si>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</si>
  <si>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</si>
  <si>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</si>
  <si>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</si>
  <si>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</si>
  <si>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</si>
  <si>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</si>
  <si>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</si>
  <si>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</si>
  <si>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</si>
  <si>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</si>
  <si>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</si>
  <si>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</si>
  <si>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</si>
  <si>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</si>
  <si>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</si>
  <si>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</si>
  <si>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</si>
  <si>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</si>
  <si>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</si>
  <si>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</si>
  <si>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</si>
  <si>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</si>
  <si>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</si>
  <si>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</si>
  <si>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</si>
  <si>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</si>
  <si>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</si>
  <si>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</si>
  <si>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</si>
  <si>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</si>
  <si>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</si>
  <si>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</si>
  <si>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</si>
  <si>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</si>
  <si>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</si>
  <si>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</si>
  <si>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</si>
  <si>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</si>
  <si>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</si>
  <si>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</si>
  <si>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</si>
  <si>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</si>
  <si>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</si>
  <si>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</si>
  <si>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</si>
  <si>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</si>
  <si>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</si>
  <si>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</si>
  <si>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</si>
  <si>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</si>
  <si>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</si>
  <si>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</si>
  <si>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</si>
  <si>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</si>
  <si>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</si>
  <si>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</si>
  <si>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</si>
  <si>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</si>
  <si>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</si>
  <si>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</si>
  <si>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</si>
  <si>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</si>
  <si>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</si>
  <si>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</si>
  <si>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</si>
  <si>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</si>
  <si>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</si>
  <si>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</si>
  <si>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</si>
  <si>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</si>
  <si>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</si>
  <si>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</si>
  <si>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</si>
  <si>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</si>
  <si>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</si>
  <si>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</si>
  <si>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</si>
  <si>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</si>
  <si>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</si>
  <si>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</si>
  <si>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</si>
  <si>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</si>
  <si>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</si>
  <si>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</si>
  <si>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</si>
  <si>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</si>
  <si>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</si>
  <si>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</si>
  <si>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</si>
  <si>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</si>
  <si>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</si>
  <si>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</si>
  <si>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</si>
  <si>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</si>
  <si>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</si>
  <si>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</si>
  <si>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</si>
  <si>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</si>
  <si>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</si>
  <si>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</si>
  <si>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</si>
  <si>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</si>
  <si>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</si>
  <si>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</si>
  <si>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</si>
  <si>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</si>
  <si>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</si>
  <si>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</si>
  <si>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</si>
  <si>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</si>
  <si>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</si>
  <si>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</si>
  <si>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</si>
  <si>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</si>
  <si>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</si>
  <si>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</si>
  <si>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</si>
  <si>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</si>
  <si>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</si>
  <si>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</si>
  <si>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</si>
  <si>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</si>
  <si>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</si>
  <si>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</si>
  <si>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</si>
  <si>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</si>
  <si>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</si>
  <si>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</si>
  <si>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</si>
  <si>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</si>
  <si>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</si>
  <si>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</si>
  <si>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</si>
  <si>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</si>
  <si>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</si>
  <si>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</si>
  <si>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</si>
  <si>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</si>
  <si>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</si>
  <si>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</si>
  <si>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</si>
  <si>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</si>
  <si>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</si>
  <si>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</si>
  <si>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</si>
  <si>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</si>
  <si>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</si>
  <si>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</si>
  <si>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</si>
  <si>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</si>
  <si>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</si>
  <si>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</si>
  <si>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</si>
  <si>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</si>
  <si>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</si>
  <si>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</si>
  <si>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</si>
  <si>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</si>
  <si>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</si>
  <si>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</si>
  <si>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</si>
  <si>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</si>
  <si>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</si>
  <si>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</si>
  <si>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</si>
  <si>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</si>
  <si>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</si>
  <si>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</si>
  <si>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</si>
  <si>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</si>
  <si>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</si>
  <si>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</si>
  <si>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</si>
  <si>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</si>
  <si>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</si>
  <si>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</si>
  <si>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</si>
  <si>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</si>
  <si>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</si>
  <si>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</si>
  <si>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</si>
  <si>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</si>
  <si>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</si>
  <si>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</si>
  <si>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</si>
  <si>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</si>
  <si>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</si>
  <si>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</si>
  <si>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</si>
  <si>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</si>
  <si>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</si>
  <si>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</si>
  <si>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</si>
  <si>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</si>
  <si>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</si>
  <si>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</si>
  <si>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</si>
  <si>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</si>
  <si>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</si>
  <si>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</si>
  <si>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</si>
  <si>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</si>
  <si>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</si>
  <si>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</si>
  <si>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</si>
  <si>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</si>
  <si>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</si>
  <si>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</si>
  <si>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</si>
  <si>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</si>
  <si>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</si>
  <si>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</si>
  <si>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</si>
  <si>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</si>
  <si>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</si>
  <si>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</si>
  <si>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</si>
  <si>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</si>
  <si>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</si>
  <si>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</si>
  <si>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</si>
  <si>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</si>
  <si>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</si>
  <si>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</si>
  <si>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</si>
  <si>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</si>
  <si>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</si>
  <si>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</si>
  <si>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</si>
  <si>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</si>
  <si>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</si>
  <si>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</si>
  <si>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</si>
  <si>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</si>
  <si>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</si>
  <si>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</si>
  <si>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</si>
  <si>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</si>
  <si>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</si>
  <si>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</si>
  <si>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</si>
  <si>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</si>
  <si>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</si>
  <si>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</si>
  <si>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</si>
  <si>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</si>
  <si>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</si>
  <si>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</si>
  <si>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</si>
  <si>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</si>
  <si>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</si>
  <si>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</si>
  <si>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</si>
  <si>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</si>
  <si>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</si>
  <si>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</si>
  <si>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</si>
  <si>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</si>
  <si>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</si>
  <si>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</si>
  <si>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</si>
  <si>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</si>
  <si>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</si>
  <si>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</si>
  <si>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</si>
  <si>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</si>
  <si>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</si>
  <si>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</si>
  <si>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</si>
  <si>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</si>
  <si>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</si>
  <si>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</si>
  <si>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</si>
  <si>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</si>
  <si>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</si>
  <si>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</si>
  <si>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</si>
  <si>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</si>
  <si>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</si>
  <si>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</si>
  <si>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</si>
  <si>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</si>
  <si>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</si>
  <si>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</si>
  <si>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</si>
  <si>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</si>
  <si>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</si>
  <si>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</si>
  <si>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</si>
  <si>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</si>
  <si>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</si>
  <si>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</si>
  <si>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</si>
  <si>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</si>
  <si>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</si>
  <si>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</si>
  <si>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</si>
  <si>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</si>
  <si>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</si>
  <si>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</si>
  <si>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</si>
  <si>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</si>
  <si>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</si>
  <si>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</si>
  <si>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</si>
  <si>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</si>
  <si>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</si>
  <si>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</si>
  <si>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</si>
  <si>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</si>
  <si>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</si>
  <si>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</si>
  <si>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</si>
  <si>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</si>
  <si>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</si>
  <si>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</si>
  <si>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</si>
  <si>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</si>
  <si>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</si>
  <si>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</si>
  <si>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</si>
  <si>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</si>
  <si>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</si>
  <si>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</si>
  <si>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</si>
  <si>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</si>
  <si>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</si>
  <si>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</si>
  <si>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</si>
  <si>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</si>
  <si>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</si>
  <si>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</si>
  <si>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</si>
  <si>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</si>
  <si>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</si>
  <si>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</si>
  <si>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</si>
  <si>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</si>
  <si>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</si>
  <si>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</si>
  <si>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</si>
  <si>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</si>
  <si>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</si>
  <si>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</si>
  <si>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</si>
  <si>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</si>
  <si>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</si>
  <si>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</si>
  <si>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</si>
  <si>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</si>
  <si>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</si>
  <si>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</si>
  <si>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</si>
  <si>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</si>
  <si>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</si>
  <si>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</si>
  <si>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</si>
  <si>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</si>
  <si>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</si>
  <si>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</si>
  <si>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</si>
  <si>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</si>
  <si>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</si>
  <si>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</si>
  <si>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</si>
  <si>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</si>
  <si>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</si>
  <si>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</si>
  <si>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</si>
  <si>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</si>
  <si>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</si>
  <si>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</si>
  <si>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</si>
  <si>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</si>
  <si>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</si>
  <si>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</si>
  <si>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</si>
  <si>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</si>
  <si>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</si>
  <si>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</si>
  <si>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</si>
  <si>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</si>
  <si>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</si>
  <si>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</si>
  <si>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</si>
  <si>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</si>
  <si>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</si>
  <si>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</si>
  <si>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</si>
  <si>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</si>
  <si>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</si>
  <si>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</si>
  <si>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</si>
  <si>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</si>
  <si>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</si>
  <si>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</si>
  <si>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</si>
  <si>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</si>
  <si>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</si>
  <si>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</si>
  <si>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</si>
  <si>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</si>
  <si>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</si>
  <si>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</si>
  <si>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</si>
  <si>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</si>
  <si>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</si>
  <si>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</si>
  <si>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</si>
  <si>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</si>
  <si>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</si>
  <si>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</si>
  <si>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</si>
  <si>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</si>
  <si>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</si>
  <si>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</si>
  <si>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</si>
  <si>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</si>
  <si>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</si>
  <si>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</si>
  <si>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</si>
  <si>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</si>
  <si>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</si>
  <si>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</si>
  <si>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</si>
  <si>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</si>
  <si>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</si>
  <si>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</si>
  <si>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</si>
  <si>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</si>
  <si>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</si>
  <si>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</si>
  <si>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</si>
  <si>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</si>
  <si>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</si>
  <si>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</si>
  <si>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</si>
  <si>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</si>
  <si>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</si>
  <si>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</si>
  <si>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</si>
  <si>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</si>
  <si>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</si>
  <si>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</si>
  <si>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</si>
  <si>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</si>
  <si>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</si>
  <si>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</si>
  <si>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</si>
  <si>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</si>
  <si>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</si>
  <si>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</si>
  <si>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</si>
  <si>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</si>
  <si>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</si>
  <si>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</si>
  <si>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</si>
  <si>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</si>
  <si>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</si>
  <si>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</si>
  <si>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</si>
  <si>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</si>
  <si>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</si>
  <si>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</si>
  <si>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</si>
  <si>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</si>
  <si>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</si>
  <si>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</si>
  <si>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</si>
  <si>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</si>
  <si>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</si>
  <si>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</si>
  <si>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</si>
  <si>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</si>
  <si>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</si>
  <si>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</si>
  <si>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</si>
  <si>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</si>
  <si>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</si>
  <si>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</si>
  <si>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</si>
  <si>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</si>
  <si>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</si>
  <si>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</si>
  <si>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</si>
  <si>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</si>
  <si>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</si>
  <si>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</si>
  <si>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</si>
  <si>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</si>
  <si>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</si>
  <si>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</si>
  <si>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</si>
  <si>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</si>
  <si>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</si>
  <si>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</si>
  <si>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</si>
  <si>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</si>
  <si>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</si>
  <si>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</si>
  <si>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</si>
  <si>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</si>
  <si>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</si>
  <si>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</si>
  <si>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</si>
  <si>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</si>
  <si>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</si>
  <si>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</si>
  <si>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</si>
  <si>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</si>
  <si>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</si>
  <si>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</si>
  <si>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</si>
  <si>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</si>
  <si>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</si>
  <si>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</si>
  <si>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</si>
  <si>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</si>
  <si>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</si>
  <si>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</si>
  <si>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</si>
  <si>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</si>
  <si>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</si>
  <si>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</si>
  <si>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</si>
  <si>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</si>
  <si>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</si>
  <si>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</si>
  <si>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</si>
  <si>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</si>
  <si>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</si>
  <si>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</si>
  <si>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</si>
  <si>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</si>
  <si>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</si>
  <si>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</si>
  <si>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</si>
  <si>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</si>
  <si>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</si>
  <si>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</si>
  <si>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</si>
  <si>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</si>
  <si>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</si>
  <si>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</si>
  <si>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</si>
  <si>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</si>
  <si>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</si>
  <si>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</si>
  <si>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</si>
  <si>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</si>
  <si>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</si>
  <si>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</si>
  <si>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</si>
  <si>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</si>
  <si>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</si>
  <si>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</si>
  <si>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</si>
  <si>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</si>
  <si>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</si>
  <si>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</si>
  <si>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</si>
  <si>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</si>
  <si>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</si>
  <si>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</si>
  <si>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</si>
  <si>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</si>
  <si>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</si>
  <si>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</si>
  <si>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</si>
  <si>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</si>
  <si>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</si>
  <si>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</si>
  <si>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</si>
  <si>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</si>
  <si>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</si>
  <si>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</si>
  <si>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</si>
  <si>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</si>
  <si>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</si>
  <si>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</si>
  <si>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</si>
  <si>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</si>
  <si>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</si>
  <si>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</si>
  <si>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</si>
  <si>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</si>
  <si>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</si>
  <si>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</si>
  <si>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</si>
  <si>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</si>
  <si>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</si>
  <si>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</si>
  <si>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</si>
  <si>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</si>
  <si>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</si>
  <si>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</si>
  <si>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</si>
  <si>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</si>
  <si>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</si>
  <si>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</si>
  <si>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</si>
  <si>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</si>
  <si>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</si>
  <si>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</si>
  <si>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</si>
  <si>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</si>
  <si>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</si>
  <si>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</si>
  <si>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</si>
  <si>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</si>
  <si>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</si>
  <si>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</si>
  <si>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</si>
  <si>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</si>
  <si>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</si>
  <si>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</si>
  <si>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</si>
  <si>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</si>
  <si>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</si>
  <si>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</si>
  <si>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</si>
  <si>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</si>
  <si>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</si>
  <si>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</si>
  <si>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</si>
  <si>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</si>
  <si>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</si>
  <si>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</si>
  <si>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</si>
  <si>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</si>
  <si>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</si>
  <si>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</si>
  <si>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</si>
  <si>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</si>
  <si>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</si>
  <si>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</si>
  <si>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</si>
  <si>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</si>
  <si>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</si>
  <si>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</si>
  <si>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</si>
  <si>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</si>
  <si>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</si>
  <si>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</si>
  <si>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</si>
  <si>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</si>
  <si>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</si>
  <si>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</si>
  <si>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</si>
  <si>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</si>
  <si>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</si>
  <si>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</si>
  <si>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</si>
  <si>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</si>
  <si>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</si>
  <si>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</si>
  <si>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</si>
  <si>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</si>
  <si>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</si>
  <si>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</si>
  <si>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</si>
  <si>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</si>
  <si>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</si>
  <si>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</si>
  <si>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</si>
  <si>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</si>
  <si>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</si>
  <si>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</si>
  <si>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</si>
  <si>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</si>
  <si>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</si>
  <si>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</si>
  <si>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</si>
  <si>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</si>
  <si>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</si>
  <si>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</si>
  <si>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</si>
  <si>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</si>
  <si>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</si>
  <si>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</si>
  <si>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</si>
  <si>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</si>
  <si>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</si>
  <si>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</si>
  <si>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</si>
  <si>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</si>
  <si>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</si>
  <si>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</si>
  <si>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</si>
  <si>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</si>
  <si>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</si>
  <si>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</si>
  <si>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</si>
  <si>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</si>
  <si>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</si>
  <si>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</si>
  <si>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</si>
  <si>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</si>
  <si>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</si>
  <si>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</si>
  <si>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</si>
  <si>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</si>
  <si>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</si>
  <si>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</si>
  <si>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</si>
  <si>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</si>
  <si>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</si>
  <si>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</si>
  <si>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</si>
  <si>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</si>
  <si>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</si>
  <si>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</si>
  <si>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</si>
  <si>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</si>
  <si>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</si>
  <si>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</si>
  <si>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</si>
  <si>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</si>
  <si>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</si>
  <si>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</si>
  <si>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</si>
  <si>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</si>
  <si>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</si>
  <si>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</si>
  <si>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</si>
  <si>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</si>
  <si>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</si>
  <si>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</si>
  <si>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</si>
  <si>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</si>
  <si>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</si>
  <si>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</si>
  <si>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</si>
  <si>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</si>
  <si>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</si>
  <si>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</si>
  <si>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</si>
  <si>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</si>
  <si>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</si>
  <si>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</si>
  <si>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</si>
  <si>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</si>
  <si>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</si>
  <si>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</si>
  <si>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</si>
  <si>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</si>
  <si>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</si>
  <si>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</si>
  <si>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</si>
  <si>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</si>
  <si>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</si>
  <si>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</si>
  <si>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</si>
  <si>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</si>
  <si>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</si>
  <si>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</si>
  <si>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</si>
  <si>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</si>
  <si>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</si>
  <si>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</si>
  <si>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</si>
  <si>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</si>
  <si>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</si>
  <si>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</si>
  <si>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</si>
  <si>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</si>
  <si>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</si>
  <si>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</si>
  <si>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</si>
  <si>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</si>
  <si>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</si>
  <si>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</si>
  <si>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</si>
  <si>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</si>
  <si>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</si>
  <si>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</si>
  <si>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</si>
  <si>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</si>
  <si>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</si>
  <si>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</si>
  <si>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</si>
  <si>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</si>
  <si>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</si>
  <si>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</si>
  <si>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</si>
  <si>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</si>
  <si>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</si>
  <si>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</si>
  <si>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</si>
  <si>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</si>
  <si>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</si>
  <si>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</si>
  <si>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</si>
  <si>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</si>
  <si>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</si>
  <si>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</si>
  <si>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</si>
  <si>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</si>
  <si>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</si>
  <si>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</si>
  <si>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</si>
  <si>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</si>
  <si>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</si>
  <si>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</si>
  <si>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</si>
  <si>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</si>
  <si>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</si>
  <si>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</si>
  <si>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</si>
  <si>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</si>
  <si>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</si>
  <si>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</si>
  <si>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</si>
  <si>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</si>
  <si>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</si>
  <si>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</si>
  <si>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</si>
  <si>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</si>
  <si>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</si>
  <si>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</si>
  <si>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</si>
  <si>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</si>
  <si>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</si>
  <si>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</si>
  <si>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</si>
  <si>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</si>
  <si>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</si>
  <si>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</si>
  <si>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</si>
  <si>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</si>
  <si>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</si>
  <si>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</si>
  <si>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</si>
  <si>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</si>
  <si>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</si>
  <si>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</si>
  <si>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</si>
  <si>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</si>
  <si>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</si>
  <si>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</si>
  <si>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</si>
  <si>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</si>
  <si>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</si>
  <si>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</si>
  <si>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</si>
  <si>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</si>
  <si>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</si>
  <si>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</si>
  <si>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</si>
  <si>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</si>
  <si>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</si>
  <si>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</si>
  <si>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</si>
  <si>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</si>
  <si>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</si>
  <si>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</si>
  <si>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</si>
  <si>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</si>
  <si>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</si>
  <si>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</si>
  <si>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</si>
  <si>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</si>
  <si>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</si>
  <si>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</si>
  <si>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</si>
  <si>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</si>
  <si>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</si>
  <si>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</si>
  <si>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</si>
  <si>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</si>
  <si>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</si>
  <si>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</si>
  <si>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</si>
  <si>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</si>
  <si>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</si>
  <si>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</si>
  <si>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</si>
  <si>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</si>
  <si>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</si>
  <si>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</si>
  <si>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</si>
  <si>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</si>
  <si>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</si>
  <si>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</si>
  <si>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</si>
  <si>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</si>
  <si>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</si>
  <si>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</si>
  <si>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</si>
  <si>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</si>
  <si>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</si>
  <si>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</si>
  <si>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</si>
  <si>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</si>
  <si>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</si>
  <si>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</si>
  <si>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</si>
  <si>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</si>
  <si>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</si>
  <si>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</si>
  <si>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</si>
  <si>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</si>
  <si>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</si>
  <si>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</si>
  <si>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</si>
  <si>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</si>
  <si>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</si>
  <si>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</si>
  <si>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</si>
  <si>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</si>
  <si>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</si>
  <si>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</si>
  <si>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</si>
  <si>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</si>
  <si>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</si>
  <si>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</si>
  <si>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</si>
  <si>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</si>
  <si>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</si>
  <si>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</si>
  <si>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</si>
  <si>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</si>
  <si>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</si>
  <si>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</si>
  <si>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</si>
  <si>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</si>
  <si>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</si>
  <si>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</si>
  <si>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</si>
  <si>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</si>
  <si>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</si>
  <si>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</si>
  <si>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</si>
  <si>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</si>
  <si>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</si>
  <si>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</si>
  <si>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</si>
  <si>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</si>
  <si>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</si>
  <si>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</si>
  <si>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</si>
  <si>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</si>
  <si>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</si>
  <si>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</si>
  <si>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</si>
  <si>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</si>
  <si>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</si>
  <si>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</si>
  <si>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</si>
  <si>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</si>
  <si>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</si>
  <si>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</si>
  <si>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</si>
  <si>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</si>
  <si>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</si>
  <si>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</si>
  <si>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</si>
  <si>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</si>
  <si>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</si>
  <si>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</si>
  <si>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</si>
  <si>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</si>
  <si>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</si>
  <si>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</si>
  <si>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</si>
  <si>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</si>
  <si>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</si>
  <si>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</si>
  <si>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</si>
  <si>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</si>
  <si>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</si>
  <si>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</si>
  <si>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</si>
  <si>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</si>
  <si>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</si>
  <si>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</si>
  <si>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</si>
  <si>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</si>
  <si>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</si>
  <si>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</si>
  <si>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</si>
  <si>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</si>
  <si>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</si>
  <si>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</si>
  <si>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</si>
  <si>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</si>
  <si>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</si>
  <si>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</si>
  <si>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</si>
  <si>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</si>
  <si>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</si>
  <si>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</si>
  <si>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</si>
  <si>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</si>
  <si>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</si>
  <si>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</si>
  <si>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</si>
  <si>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</si>
  <si>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</si>
  <si>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</si>
  <si>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</si>
  <si>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</si>
  <si>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</si>
  <si>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</si>
  <si>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</si>
  <si>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</si>
  <si>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</si>
  <si>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</si>
  <si>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</si>
  <si>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</si>
  <si>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</si>
  <si>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</si>
  <si>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</si>
  <si>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</si>
  <si>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</si>
  <si>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</si>
  <si>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</si>
  <si>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</si>
  <si>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</si>
  <si>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</si>
  <si>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</si>
  <si>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</si>
  <si>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</si>
  <si>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</si>
  <si>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</si>
  <si>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</si>
  <si>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</si>
  <si>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</si>
  <si>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</si>
  <si>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</si>
  <si>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</si>
  <si>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</si>
  <si>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</si>
  <si>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</si>
  <si>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</si>
  <si>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</si>
  <si>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</si>
  <si>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</si>
  <si>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</si>
  <si>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</si>
  <si>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</si>
  <si>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</si>
  <si>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</si>
  <si>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</si>
  <si>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</si>
  <si>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</si>
  <si>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</si>
  <si>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</si>
  <si>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</si>
  <si>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</si>
  <si>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</si>
  <si>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</si>
  <si>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</si>
  <si>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</si>
  <si>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</si>
  <si>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</si>
  <si>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</si>
  <si>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</si>
  <si>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</si>
  <si>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</si>
  <si>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</si>
  <si>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</si>
  <si>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</si>
  <si>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</si>
  <si>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</si>
  <si>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</si>
  <si>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</si>
  <si>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</si>
  <si>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</si>
  <si>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</si>
  <si>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</si>
  <si>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</si>
  <si>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</si>
  <si>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</si>
  <si>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</si>
  <si>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</si>
  <si>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</si>
  <si>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</si>
  <si>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</si>
  <si>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</si>
  <si>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</si>
  <si>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</si>
  <si>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</si>
  <si>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</si>
  <si>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</si>
  <si>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</si>
  <si>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</si>
  <si>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</si>
  <si>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</si>
  <si>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</si>
  <si>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</si>
  <si>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</si>
  <si>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</si>
  <si>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</si>
  <si>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</si>
  <si>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</si>
  <si>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</si>
  <si>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</si>
  <si>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</si>
  <si>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</si>
  <si>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</si>
  <si>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</si>
  <si>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</si>
  <si>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</si>
  <si>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</si>
  <si>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</si>
  <si>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</si>
  <si>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</si>
  <si>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</si>
  <si>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</si>
  <si>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</si>
  <si>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</si>
  <si>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</si>
  <si>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</si>
  <si>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</si>
  <si>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</si>
  <si>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</si>
  <si>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</si>
  <si>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</si>
  <si>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</si>
  <si>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</si>
  <si>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</si>
  <si>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</si>
  <si>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</si>
  <si>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</si>
  <si>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</si>
  <si>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</si>
  <si>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</si>
  <si>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</si>
  <si>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</si>
  <si>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</si>
  <si>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</si>
  <si>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</si>
  <si>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</si>
  <si>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</si>
  <si>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</si>
  <si>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</si>
  <si>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</si>
  <si>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</si>
  <si>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</si>
  <si>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</si>
  <si>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</si>
  <si>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</si>
  <si>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</si>
  <si>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</si>
  <si>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</si>
  <si>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</si>
  <si>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</si>
  <si>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</si>
  <si>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</si>
  <si>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</si>
  <si>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</si>
  <si>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</si>
  <si>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</si>
  <si>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</si>
  <si>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</si>
  <si>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</si>
  <si>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</si>
  <si>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</si>
  <si>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</si>
  <si>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</si>
  <si>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</si>
  <si>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</si>
  <si>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</si>
  <si>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</si>
  <si>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</si>
  <si>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</si>
  <si>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</si>
  <si>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</si>
  <si>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</si>
  <si>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</si>
  <si>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</si>
  <si>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</si>
  <si>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</si>
  <si>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</si>
  <si>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</si>
  <si>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</si>
  <si>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</si>
  <si>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</si>
  <si>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</si>
  <si>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</si>
  <si>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</si>
  <si>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</si>
  <si>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</si>
  <si>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</si>
  <si>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</si>
  <si>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</si>
  <si>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</si>
  <si>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</si>
  <si>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</si>
  <si>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</si>
  <si>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</si>
  <si>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</si>
  <si>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</si>
  <si>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</si>
  <si>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</si>
  <si>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</si>
  <si>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</si>
  <si>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</si>
  <si>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</si>
  <si>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</si>
  <si>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</si>
  <si>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</si>
  <si>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</si>
  <si>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</si>
  <si>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</si>
  <si>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</si>
  <si>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</si>
  <si>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</si>
  <si>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</si>
  <si>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</si>
  <si>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</si>
  <si>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</si>
  <si>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</si>
  <si>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</si>
  <si>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</si>
  <si>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</si>
  <si>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</si>
  <si>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</si>
  <si>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</si>
  <si>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</si>
  <si>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</si>
  <si>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</si>
  <si>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</si>
  <si>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</si>
  <si>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</si>
  <si>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</si>
  <si>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</si>
  <si>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</si>
  <si>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</si>
  <si>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</si>
  <si>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</si>
  <si>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</si>
  <si>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</si>
  <si>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</si>
  <si>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</si>
  <si>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</si>
  <si>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</si>
  <si>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</si>
  <si>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</si>
  <si>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</si>
  <si>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</si>
  <si>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</si>
  <si>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</si>
  <si>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</si>
  <si>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</si>
  <si>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</si>
  <si>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</si>
  <si>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</si>
  <si>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</si>
  <si>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</si>
  <si>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</si>
  <si>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</si>
  <si>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</si>
  <si>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</si>
  <si>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</si>
  <si>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</si>
  <si>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</si>
  <si>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</si>
  <si>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</si>
  <si>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</si>
  <si>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</si>
  <si>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</si>
  <si>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</si>
  <si>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</si>
  <si>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</si>
  <si>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</si>
  <si>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</si>
  <si>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</si>
  <si>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</si>
  <si>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</si>
  <si>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</si>
  <si>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</si>
  <si>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</si>
  <si>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</si>
  <si>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</si>
  <si>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</si>
  <si>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</si>
  <si>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</si>
  <si>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</si>
  <si>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</si>
  <si>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</si>
  <si>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</si>
  <si>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</si>
  <si>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</si>
  <si>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</si>
  <si>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</si>
  <si>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</si>
  <si>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</si>
  <si>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</si>
  <si>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</si>
  <si>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</si>
  <si>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</si>
  <si>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</si>
  <si>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</si>
  <si>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</si>
  <si>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</si>
  <si>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</si>
  <si>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</si>
  <si>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</si>
  <si>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</si>
  <si>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</si>
  <si>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</si>
  <si>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</si>
  <si>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</si>
  <si>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</si>
  <si>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</si>
  <si>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</si>
  <si>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</si>
  <si>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</si>
  <si>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</si>
  <si>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</si>
  <si>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</si>
  <si>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</si>
  <si>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</si>
  <si>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</si>
  <si>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</si>
  <si>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</si>
  <si>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</si>
  <si>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</si>
  <si>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</si>
  <si>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</si>
  <si>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</si>
  <si>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</si>
  <si>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</si>
  <si>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</si>
  <si>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</si>
  <si>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</si>
  <si>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</si>
  <si>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</si>
  <si>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</si>
  <si>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</si>
  <si>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</si>
  <si>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</si>
  <si>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</si>
  <si>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</si>
  <si>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</si>
  <si>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</si>
  <si>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</si>
  <si>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</si>
  <si>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</si>
  <si>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</si>
  <si>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</si>
  <si>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</si>
  <si>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</si>
  <si>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</si>
  <si>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</si>
  <si>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</si>
  <si>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</si>
  <si>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</si>
  <si>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</si>
  <si>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</si>
  <si>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</si>
  <si>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</si>
  <si>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</si>
  <si>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</si>
  <si>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</si>
  <si>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</si>
  <si>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</si>
  <si>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</si>
  <si>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</si>
  <si>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</si>
  <si>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</si>
  <si>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</si>
  <si>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</si>
  <si>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</si>
  <si>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</si>
  <si>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</si>
  <si>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</si>
  <si>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</si>
  <si>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</si>
  <si>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</si>
  <si>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</si>
  <si>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</si>
  <si>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</si>
  <si>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</si>
  <si>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</si>
  <si>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</si>
  <si>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</si>
  <si>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</si>
  <si>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</si>
  <si>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</si>
  <si>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</si>
  <si>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</si>
  <si>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</si>
  <si>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</si>
  <si>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</si>
  <si>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</si>
  <si>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</si>
  <si>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</si>
  <si>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</si>
  <si>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</si>
  <si>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</si>
  <si>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</si>
  <si>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</si>
  <si>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</si>
  <si>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</si>
  <si>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</si>
  <si>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</si>
  <si>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</si>
  <si>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</si>
  <si>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</si>
  <si>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</si>
  <si>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</si>
  <si>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</si>
  <si>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</si>
  <si>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</si>
  <si>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</si>
  <si>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</si>
  <si>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</si>
  <si>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</si>
  <si>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</si>
  <si>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</si>
  <si>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</si>
  <si>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</si>
  <si>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</si>
  <si>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</si>
  <si>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</si>
  <si>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</si>
  <si>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</si>
  <si>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</si>
  <si>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</si>
  <si>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</si>
  <si>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</si>
  <si>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</si>
  <si>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</si>
  <si>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</si>
  <si>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</si>
  <si>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</si>
  <si>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</si>
  <si>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</si>
  <si>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</si>
  <si>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</si>
  <si>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</si>
  <si>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</si>
  <si>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</si>
  <si>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</si>
  <si>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</si>
  <si>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</si>
  <si>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</si>
  <si>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</si>
  <si>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</si>
  <si>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</si>
  <si>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</si>
  <si>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</si>
  <si>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</si>
  <si>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</si>
  <si>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</si>
  <si>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</si>
  <si>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</si>
  <si>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</si>
  <si>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</si>
  <si>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</si>
  <si>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</si>
  <si>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</si>
  <si>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</si>
  <si>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</si>
  <si>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</si>
  <si>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</si>
  <si>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</si>
  <si>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</si>
  <si>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</si>
  <si>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</si>
  <si>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</si>
  <si>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</si>
  <si>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</si>
  <si>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</si>
  <si>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</si>
  <si>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</si>
  <si>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</si>
  <si>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</si>
  <si>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</si>
  <si>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</si>
  <si>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</si>
  <si>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</si>
  <si>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</si>
  <si>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</si>
  <si>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</si>
  <si>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</si>
  <si>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</si>
  <si>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</si>
  <si>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</si>
  <si>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</si>
  <si>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</si>
  <si>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</si>
  <si>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</si>
  <si>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</si>
  <si>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</si>
  <si>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</si>
  <si>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</si>
  <si>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</si>
  <si>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</si>
  <si>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</si>
  <si>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</si>
  <si>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</si>
  <si>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</si>
  <si>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</si>
  <si>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</si>
  <si>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</si>
  <si>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</si>
  <si>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</si>
  <si>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</si>
  <si>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</si>
  <si>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</si>
  <si>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</si>
  <si>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</si>
  <si>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</si>
  <si>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</si>
  <si>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</si>
  <si>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</si>
  <si>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</si>
  <si>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</si>
  <si>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</si>
  <si>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</si>
  <si>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</si>
  <si>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</si>
  <si>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</si>
  <si>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</si>
  <si>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</si>
  <si>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</si>
  <si>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</si>
  <si>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</si>
  <si>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</si>
  <si>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</si>
  <si>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</si>
  <si>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</si>
  <si>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</si>
  <si>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</si>
  <si>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</si>
  <si>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</si>
  <si>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</si>
  <si>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</si>
  <si>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</si>
  <si>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</si>
  <si>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</si>
  <si>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</si>
  <si>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</si>
  <si>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</si>
  <si>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</si>
  <si>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</si>
  <si>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</si>
  <si>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</si>
  <si>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</si>
  <si>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</si>
  <si>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</si>
  <si>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</si>
  <si>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</si>
  <si>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</si>
  <si>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</si>
  <si>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</si>
  <si>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</si>
  <si>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</si>
  <si>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</si>
  <si>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</si>
  <si>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</si>
  <si>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</si>
  <si>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</si>
  <si>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</si>
  <si>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</si>
  <si>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</si>
  <si>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</si>
  <si>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</si>
  <si>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</si>
  <si>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</si>
  <si>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</si>
  <si>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</si>
  <si>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</si>
  <si>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</si>
  <si>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</si>
  <si>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</si>
  <si>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</si>
  <si>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</si>
  <si>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</si>
  <si>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</si>
  <si>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</si>
  <si>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</si>
  <si>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</si>
  <si>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</si>
  <si>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</si>
  <si>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</si>
  <si>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</si>
  <si>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</si>
  <si>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</si>
  <si>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</si>
  <si>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</si>
  <si>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</si>
  <si>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</si>
  <si>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</si>
  <si>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</si>
  <si>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</si>
  <si>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</si>
  <si>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</si>
  <si>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</si>
  <si>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</si>
  <si>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</si>
  <si>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</si>
  <si>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</si>
  <si>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</si>
  <si>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</si>
  <si>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</si>
  <si>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</si>
  <si>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</si>
  <si>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</si>
  <si>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</si>
  <si>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</si>
  <si>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</si>
  <si>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</si>
  <si>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</si>
  <si>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</si>
  <si>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</si>
  <si>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</si>
  <si>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</si>
  <si>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</si>
  <si>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</si>
  <si>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</si>
  <si>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</si>
  <si>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</si>
  <si>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</si>
  <si>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</si>
  <si>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</si>
  <si>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</si>
  <si>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</si>
  <si>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</si>
  <si>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</si>
  <si>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</si>
  <si>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</si>
  <si>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</si>
  <si>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</si>
  <si>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</si>
  <si>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</si>
  <si>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</si>
  <si>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</si>
  <si>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</si>
  <si>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</si>
  <si>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</si>
  <si>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</si>
  <si>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</si>
  <si>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</si>
  <si>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</si>
  <si>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</si>
  <si>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</si>
  <si>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</si>
  <si>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</si>
  <si>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</si>
  <si>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</si>
  <si>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</si>
  <si>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</si>
  <si>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</si>
  <si>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</si>
  <si>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</si>
  <si>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</si>
  <si>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</si>
  <si>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</si>
  <si>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</si>
  <si>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</si>
  <si>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</si>
  <si>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</si>
  <si>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</si>
  <si>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</si>
  <si>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</si>
  <si>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</si>
  <si>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</si>
  <si>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</si>
  <si>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</si>
  <si>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</si>
  <si>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</si>
  <si>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</si>
  <si>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</si>
  <si>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</si>
  <si>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</si>
  <si>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</si>
  <si>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</si>
  <si>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</si>
  <si>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</si>
  <si>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</si>
  <si>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</si>
  <si>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</si>
  <si>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</si>
  <si>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</si>
  <si>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</si>
  <si>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</si>
  <si>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</si>
  <si>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</si>
  <si>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</si>
  <si>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</si>
  <si>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</si>
  <si>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</si>
  <si>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</si>
  <si>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</si>
  <si>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</si>
  <si>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</si>
  <si>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</si>
  <si>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</si>
  <si>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</si>
  <si>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</si>
  <si>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</si>
  <si>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</si>
  <si>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</si>
  <si>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</si>
  <si>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</si>
  <si>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</si>
  <si>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</si>
  <si>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</si>
  <si>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</si>
  <si>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</si>
  <si>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</si>
  <si>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</si>
  <si>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</si>
  <si>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</si>
  <si>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</si>
  <si>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</si>
  <si>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</si>
  <si>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</si>
  <si>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</si>
  <si>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</si>
  <si>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</si>
  <si>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</si>
  <si>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</si>
  <si>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</si>
  <si>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</si>
  <si>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</si>
  <si>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</si>
  <si>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</si>
  <si>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</si>
  <si>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</si>
  <si>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</si>
  <si>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</si>
  <si>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</si>
  <si>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</si>
  <si>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</si>
  <si>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</si>
  <si>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</si>
  <si>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</si>
  <si>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</si>
  <si>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</si>
  <si>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</si>
  <si>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</si>
  <si>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</si>
  <si>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</si>
  <si>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</si>
  <si>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</si>
  <si>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</si>
  <si>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</si>
  <si>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</si>
  <si>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</si>
  <si>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</si>
  <si>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</si>
  <si>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</si>
  <si>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</si>
  <si>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</si>
  <si>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</si>
  <si>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</si>
  <si>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</si>
  <si>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</si>
  <si>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</si>
  <si>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</si>
  <si>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</si>
  <si>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</si>
  <si>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</si>
  <si>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</si>
  <si>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</si>
  <si>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</si>
  <si>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</si>
  <si>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</si>
  <si>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</si>
  <si>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</si>
  <si>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</si>
  <si>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</si>
  <si>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</si>
  <si>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</si>
  <si>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</si>
  <si>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</si>
  <si>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</si>
  <si>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</si>
  <si>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</si>
  <si>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</si>
  <si>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</si>
  <si>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</si>
  <si>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</si>
  <si>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</si>
  <si>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</si>
  <si>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</si>
  <si>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</si>
  <si>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</si>
  <si>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</si>
  <si>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</si>
  <si>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</si>
  <si>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</si>
  <si>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</si>
  <si>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</si>
  <si>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</si>
  <si>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</si>
  <si>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</si>
  <si>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</si>
  <si>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</si>
  <si>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</si>
  <si>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</si>
  <si>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</si>
  <si>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</si>
  <si>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</si>
  <si>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</si>
  <si>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</si>
  <si>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</si>
  <si>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</si>
  <si>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</si>
  <si>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</si>
  <si>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</si>
  <si>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</si>
  <si>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</si>
  <si>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</si>
  <si>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</si>
  <si>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</si>
  <si>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</si>
  <si>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</si>
  <si>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</si>
  <si>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</si>
  <si>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</si>
  <si>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</si>
  <si>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</si>
  <si>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</si>
  <si>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</si>
  <si>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</si>
  <si>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</si>
  <si>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</si>
  <si>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</si>
  <si>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</si>
  <si>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</si>
  <si>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</si>
  <si>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</si>
  <si>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</si>
  <si>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</si>
  <si>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</si>
  <si>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</si>
  <si>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</si>
  <si>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</si>
  <si>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</si>
  <si>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</si>
  <si>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</si>
  <si>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</si>
  <si>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</si>
  <si>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</si>
  <si>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</si>
  <si>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</si>
  <si>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</si>
  <si>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</si>
  <si>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</si>
  <si>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</si>
  <si>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</si>
  <si>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</si>
  <si>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</si>
  <si>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</si>
  <si>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</si>
  <si>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</si>
  <si>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</si>
  <si>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</si>
  <si>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</si>
  <si>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</si>
  <si>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</si>
  <si>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</si>
  <si>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</si>
  <si>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</si>
  <si>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</si>
  <si>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</si>
  <si>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</si>
  <si>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</si>
  <si>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</si>
  <si>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</si>
  <si>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</si>
  <si>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</si>
  <si>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</si>
  <si>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</si>
  <si>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</si>
  <si>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</si>
  <si>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</si>
  <si>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</si>
  <si>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</si>
  <si>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</si>
  <si>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</si>
  <si>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</si>
  <si>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</si>
  <si>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</si>
  <si>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</si>
  <si>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</si>
  <si>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</si>
  <si>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</si>
  <si>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</si>
  <si>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</si>
  <si>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</si>
  <si>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</si>
  <si>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</si>
  <si>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</si>
  <si>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</si>
  <si>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</si>
  <si>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</si>
  <si>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</si>
  <si>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</si>
  <si>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</si>
  <si>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</si>
  <si>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</si>
  <si>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</si>
  <si>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</si>
  <si>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</si>
  <si>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</si>
  <si>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</si>
  <si>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</si>
  <si>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</si>
  <si>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</si>
  <si>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</si>
  <si>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</si>
  <si>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</si>
  <si>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</si>
  <si>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</si>
  <si>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</si>
  <si>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</si>
  <si>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</si>
  <si>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</si>
  <si>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</si>
  <si>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</si>
  <si>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</si>
  <si>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</si>
  <si>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</si>
  <si>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</si>
  <si>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</si>
  <si>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</si>
  <si>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</si>
  <si>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</si>
  <si>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</si>
  <si>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</si>
  <si>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</si>
  <si>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</si>
  <si>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</si>
  <si>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</si>
  <si>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</si>
  <si>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</si>
  <si>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</si>
  <si>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</si>
  <si>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</si>
  <si>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</si>
  <si>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</si>
  <si>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</si>
  <si>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</si>
  <si>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</si>
  <si>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</si>
  <si>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</si>
  <si>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</si>
  <si>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</si>
  <si>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</si>
  <si>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</si>
  <si>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</si>
  <si>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</si>
  <si>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</si>
  <si>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</si>
  <si>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</si>
  <si>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</si>
  <si>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</si>
  <si>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</si>
  <si>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</si>
  <si>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</si>
  <si>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</si>
  <si>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</si>
  <si>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</si>
  <si>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</si>
  <si>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</si>
  <si>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</si>
  <si>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</si>
  <si>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</si>
  <si>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</si>
  <si>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</si>
  <si>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</si>
  <si>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</si>
  <si>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</si>
  <si>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</si>
  <si>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</si>
  <si>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</si>
  <si>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</si>
  <si>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</si>
  <si>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</si>
  <si>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</si>
  <si>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</si>
  <si>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</si>
  <si>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</si>
  <si>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</si>
  <si>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</si>
  <si>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</si>
  <si>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</si>
  <si>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</si>
  <si>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</si>
  <si>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</si>
  <si>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</si>
  <si>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</si>
  <si>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</si>
  <si>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</si>
  <si>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</si>
  <si>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</si>
  <si>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</si>
  <si>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</si>
  <si>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</si>
  <si>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</si>
  <si>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</si>
  <si>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</si>
  <si>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</si>
  <si>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</si>
  <si>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</si>
  <si>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</si>
  <si>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</si>
  <si>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</si>
  <si>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</si>
  <si>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</si>
  <si>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</si>
  <si>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</si>
  <si>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</si>
  <si>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</si>
  <si>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</si>
  <si>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</si>
  <si>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</si>
  <si>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</si>
  <si>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</si>
  <si>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</si>
  <si>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</si>
  <si>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</si>
  <si>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</si>
  <si>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</si>
  <si>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</si>
  <si>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</si>
  <si>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</si>
  <si>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</si>
  <si>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</si>
  <si>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</si>
  <si>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</si>
  <si>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</si>
  <si>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</si>
  <si>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</si>
  <si>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</si>
  <si>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</si>
  <si>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</si>
  <si>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</si>
  <si>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</si>
  <si>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</si>
  <si>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</si>
  <si>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</si>
  <si>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</si>
  <si>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</si>
  <si>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</si>
  <si>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</si>
  <si>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</si>
  <si>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</si>
  <si>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</si>
  <si>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</si>
  <si>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</si>
  <si>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</si>
  <si>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</si>
  <si>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</si>
  <si>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</si>
  <si>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</si>
  <si>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</si>
  <si>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</si>
  <si>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</si>
  <si>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</si>
  <si>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</si>
  <si>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</si>
  <si>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</si>
  <si>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</si>
  <si>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</si>
  <si>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</si>
  <si>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</si>
  <si>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</si>
  <si>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</si>
  <si>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</si>
  <si>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</si>
  <si>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</si>
  <si>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</si>
  <si>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</si>
  <si>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</si>
  <si>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</si>
  <si>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</si>
  <si>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</si>
  <si>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</si>
  <si>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</si>
  <si>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</si>
  <si>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</si>
  <si>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</si>
  <si>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</si>
  <si>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</si>
  <si>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</si>
  <si>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</si>
  <si>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</si>
  <si>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</si>
  <si>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</si>
  <si>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</si>
  <si>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</si>
  <si>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</si>
  <si>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</si>
  <si>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</si>
  <si>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</si>
  <si>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</si>
  <si>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</si>
  <si>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</si>
  <si>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</si>
  <si>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</si>
  <si>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</si>
  <si>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</si>
  <si>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</si>
  <si>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</si>
  <si>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</si>
  <si>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</si>
  <si>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</si>
  <si>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</si>
  <si>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</si>
  <si>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</si>
  <si>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</si>
  <si>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</si>
  <si>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</si>
  <si>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</si>
  <si>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</si>
  <si>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</si>
  <si>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</si>
  <si>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</si>
  <si>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</si>
  <si>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</si>
  <si>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</si>
  <si>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</si>
  <si>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</si>
  <si>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</si>
  <si>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</si>
  <si>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</si>
  <si>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</si>
  <si>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</si>
  <si>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</si>
  <si>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</si>
  <si>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</si>
  <si>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</si>
  <si>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</si>
  <si>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</si>
  <si>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</si>
  <si>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</si>
  <si>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</si>
  <si>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</si>
  <si>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</si>
  <si>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</si>
  <si>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</si>
  <si>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</si>
  <si>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</si>
  <si>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</si>
  <si>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</si>
  <si>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</si>
  <si>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</si>
  <si>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</si>
  <si>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</si>
  <si>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</si>
  <si>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</si>
  <si>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</si>
  <si>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</si>
  <si>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</si>
  <si>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</si>
  <si>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</si>
  <si>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</si>
  <si>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</si>
  <si>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</si>
  <si>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</si>
  <si>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</si>
  <si>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</si>
  <si>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</si>
  <si>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</si>
  <si>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</si>
  <si>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</si>
  <si>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</si>
  <si>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</si>
  <si>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</si>
  <si>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</si>
  <si>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</si>
  <si>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</si>
  <si>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</si>
  <si>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</si>
  <si>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</si>
  <si>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</si>
  <si>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</si>
  <si>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</si>
  <si>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</si>
  <si>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</si>
  <si>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</si>
  <si>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</si>
  <si>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</si>
  <si>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</si>
  <si>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</si>
  <si>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</si>
  <si>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</si>
  <si>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</si>
  <si>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</si>
  <si>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</si>
  <si>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</si>
  <si>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</si>
  <si>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</si>
  <si>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</si>
  <si>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</si>
  <si>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</si>
  <si>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</si>
  <si>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</si>
  <si>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</si>
  <si>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</si>
  <si>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</si>
  <si>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</si>
  <si>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</si>
  <si>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</si>
  <si>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</si>
  <si>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</si>
  <si>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</si>
  <si>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</si>
  <si>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</si>
  <si>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</si>
  <si>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</si>
  <si>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</si>
  <si>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</si>
  <si>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</si>
  <si>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</si>
  <si>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</si>
  <si>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</si>
  <si>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</si>
  <si>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</si>
  <si>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</si>
  <si>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</si>
  <si>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</si>
  <si>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</si>
  <si>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</si>
  <si>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</si>
  <si>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</si>
  <si>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</si>
  <si>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</si>
  <si>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</si>
  <si>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</si>
  <si>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</si>
  <si>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</si>
  <si>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</si>
  <si>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</si>
  <si>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</si>
  <si>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</si>
  <si>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</si>
  <si>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</si>
  <si>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</si>
  <si>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</si>
  <si>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</si>
  <si>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</si>
  <si>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</si>
  <si>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</si>
  <si>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</si>
  <si>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</si>
  <si>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</si>
  <si>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</si>
  <si>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</si>
  <si>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</si>
  <si>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</si>
  <si>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</si>
  <si>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</si>
  <si>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</si>
  <si>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</si>
  <si>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</si>
  <si>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</si>
  <si>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</si>
  <si>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</si>
  <si>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</si>
  <si>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</si>
  <si>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</si>
  <si>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</si>
  <si>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</si>
  <si>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</si>
  <si>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</si>
  <si>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</si>
  <si>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</si>
  <si>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</si>
  <si>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</si>
  <si>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</si>
  <si>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</si>
  <si>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</si>
  <si>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</si>
  <si>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</si>
  <si>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</si>
  <si>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</si>
  <si>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</si>
  <si>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</si>
  <si>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</si>
  <si>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</si>
  <si>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</si>
  <si>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</si>
  <si>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</si>
  <si>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</si>
  <si>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</si>
  <si>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</si>
  <si>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</si>
  <si>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</si>
  <si>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</si>
  <si>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</si>
  <si>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</si>
  <si>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</si>
  <si>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</si>
  <si>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</si>
  <si>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</si>
  <si>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</si>
  <si>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</si>
  <si>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</si>
  <si>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</si>
  <si>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</si>
  <si>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</si>
  <si>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</si>
  <si>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</si>
  <si>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</si>
  <si>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</si>
  <si>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</si>
  <si>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</si>
  <si>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</si>
  <si>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</si>
  <si>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</si>
  <si>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</si>
  <si>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</si>
  <si>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</si>
  <si>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</si>
  <si>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</si>
  <si>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</si>
  <si>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</si>
  <si>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</si>
  <si>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</si>
  <si>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</si>
  <si>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</si>
  <si>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</si>
  <si>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</si>
  <si>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</si>
  <si>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</si>
  <si>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</si>
  <si>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</si>
  <si>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</si>
  <si>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</si>
  <si>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</si>
  <si>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</si>
  <si>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</si>
  <si>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</si>
  <si>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</si>
  <si>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</si>
  <si>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</si>
  <si>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</si>
  <si>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</si>
  <si>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</si>
  <si>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</si>
  <si>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</si>
  <si>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</si>
  <si>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</si>
  <si>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</si>
  <si>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</si>
  <si>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</si>
  <si>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</si>
  <si>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</si>
  <si>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</si>
  <si>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</si>
  <si>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</si>
  <si>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</si>
  <si>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</si>
  <si>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</si>
  <si>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</si>
  <si>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</si>
  <si>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</si>
  <si>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</si>
  <si>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</si>
  <si>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</si>
  <si>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</si>
  <si>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</si>
  <si>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</si>
  <si>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</si>
  <si>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</si>
  <si>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</si>
  <si>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</si>
  <si>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</si>
  <si>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</si>
  <si>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</si>
  <si>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</si>
  <si>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</si>
  <si>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</si>
  <si>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</si>
  <si>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</si>
  <si>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</si>
  <si>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</si>
  <si>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</si>
  <si>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</si>
  <si>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</si>
  <si>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</si>
  <si>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</si>
  <si>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</si>
  <si>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</si>
  <si>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</si>
  <si>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</si>
  <si>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</si>
  <si>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</si>
  <si>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</si>
  <si>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</si>
  <si>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</si>
  <si>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</si>
  <si>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</si>
  <si>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</si>
  <si>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</si>
  <si>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</si>
  <si>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</si>
  <si>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</si>
  <si>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</si>
  <si>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</si>
  <si>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</si>
  <si>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</si>
  <si>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</si>
  <si>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</si>
  <si>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</si>
  <si>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</si>
  <si>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</si>
  <si>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</si>
  <si>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</si>
  <si>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</si>
  <si>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</si>
  <si>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</si>
  <si>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</si>
  <si>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</si>
  <si>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</si>
  <si>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</si>
  <si>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</si>
  <si>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</si>
  <si>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</si>
  <si>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</si>
  <si>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</si>
  <si>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</si>
  <si>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</si>
  <si>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</si>
  <si>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</si>
  <si>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</si>
  <si>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</si>
  <si>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</si>
  <si>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</si>
  <si>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</si>
  <si>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</si>
  <si>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</si>
  <si>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</si>
  <si>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</si>
  <si>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</si>
  <si>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</si>
  <si>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</si>
  <si>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</si>
  <si>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</si>
  <si>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</si>
  <si>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</si>
  <si>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</si>
  <si>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</si>
  <si>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</si>
  <si>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</si>
  <si>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</si>
  <si>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</si>
  <si>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</si>
  <si>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</si>
  <si>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</si>
  <si>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</si>
  <si>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</si>
  <si>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</si>
  <si>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</si>
  <si>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</si>
  <si>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</si>
  <si>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</si>
  <si>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</si>
  <si>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</si>
  <si>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</si>
  <si>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</si>
  <si>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</si>
  <si>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</si>
  <si>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</si>
  <si>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</si>
  <si>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</si>
  <si>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</si>
  <si>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</si>
  <si>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</si>
  <si>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</si>
  <si>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</si>
  <si>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</si>
  <si>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</si>
  <si>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</si>
  <si>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</si>
  <si>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</si>
  <si>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</si>
  <si>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</si>
  <si>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</si>
  <si>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</si>
  <si>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</si>
  <si>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</si>
  <si>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</si>
  <si>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</si>
  <si>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</si>
  <si>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</si>
  <si>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</si>
  <si>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</si>
  <si>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</si>
  <si>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</si>
  <si>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</si>
  <si>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</si>
  <si>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</si>
  <si>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</si>
  <si>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</si>
  <si>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</si>
  <si>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</si>
  <si>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</si>
  <si>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</si>
  <si>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</si>
  <si>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</si>
  <si>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</si>
  <si>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</si>
  <si>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</si>
  <si>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</si>
  <si>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</si>
  <si>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</si>
  <si>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</si>
  <si>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</si>
  <si>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</si>
  <si>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</si>
  <si>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</si>
  <si>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</si>
  <si>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</si>
  <si>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</si>
  <si>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</si>
  <si>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</si>
  <si>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</si>
  <si>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</si>
  <si>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</si>
  <si>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</si>
  <si>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</si>
  <si>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</si>
  <si>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</si>
  <si>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</si>
  <si>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</si>
  <si>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</si>
  <si>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</si>
  <si>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</si>
  <si>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</si>
  <si>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</si>
  <si>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</si>
  <si>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</si>
  <si>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</si>
  <si>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</si>
  <si>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</si>
  <si>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</si>
  <si>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</si>
  <si>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</si>
  <si>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</si>
  <si>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</si>
  <si>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</si>
  <si>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</si>
  <si>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</si>
  <si>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</si>
  <si>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</si>
  <si>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</si>
  <si>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</si>
  <si>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</si>
  <si>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</si>
  <si>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</si>
  <si>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</si>
  <si>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</si>
  <si>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</si>
  <si>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</si>
  <si>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</si>
  <si>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</si>
  <si>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</si>
  <si>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</si>
  <si>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</si>
  <si>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</si>
  <si>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</si>
  <si>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</si>
  <si>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</si>
  <si>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</si>
  <si>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</si>
  <si>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</si>
  <si>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</si>
  <si>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</si>
  <si>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</si>
  <si>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</si>
  <si>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</si>
  <si>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</si>
  <si>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</si>
  <si>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</si>
  <si>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</si>
  <si>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</si>
  <si>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</si>
  <si>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</si>
  <si>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</si>
  <si>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</si>
  <si>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</si>
  <si>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</si>
  <si>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</si>
  <si>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</si>
  <si>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</si>
  <si>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</si>
  <si>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</si>
  <si>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</si>
  <si>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</si>
  <si>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</si>
  <si>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</si>
  <si>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</si>
  <si>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</si>
  <si>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</si>
  <si>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</si>
  <si>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</si>
  <si>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</si>
  <si>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</si>
  <si>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</si>
  <si>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</si>
  <si>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</si>
  <si>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</si>
  <si>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</si>
  <si>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</si>
  <si>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</si>
  <si>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</si>
  <si>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</si>
  <si>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</si>
  <si>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</si>
  <si>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</si>
  <si>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</si>
  <si>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</si>
  <si>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</si>
  <si>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</si>
  <si>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</si>
  <si>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</si>
  <si>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</si>
  <si>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</si>
  <si>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</si>
  <si>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</si>
  <si>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</si>
  <si>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</si>
  <si>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</si>
  <si>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</si>
  <si>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</si>
  <si>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</si>
  <si>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</si>
  <si>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</si>
  <si>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</si>
  <si>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</si>
  <si>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</si>
  <si>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</si>
  <si>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</si>
  <si>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</si>
  <si>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</si>
  <si>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</si>
  <si>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</si>
  <si>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</si>
  <si>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</si>
  <si>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</si>
  <si>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</si>
  <si>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</si>
  <si>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</si>
  <si>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</si>
  <si>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</si>
  <si>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</si>
  <si>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</si>
  <si>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</si>
  <si>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</si>
  <si>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</si>
  <si>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</si>
  <si>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</si>
  <si>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</si>
  <si>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</si>
  <si>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</si>
  <si>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</si>
  <si>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</si>
  <si>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</si>
  <si>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</si>
  <si>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</si>
  <si>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</si>
  <si>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</si>
  <si>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</si>
  <si>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</si>
  <si>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</si>
  <si>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</si>
  <si>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</si>
  <si>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</si>
  <si>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</si>
  <si>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</si>
  <si>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</si>
  <si>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</si>
  <si>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</si>
  <si>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</si>
  <si>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</si>
  <si>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</si>
  <si>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</si>
  <si>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</si>
  <si>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</si>
  <si>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</si>
  <si>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</si>
  <si>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</si>
  <si>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</si>
  <si>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</si>
  <si>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</si>
  <si>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</si>
  <si>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</si>
  <si>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</si>
  <si>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</si>
  <si>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</si>
  <si>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</si>
  <si>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</si>
  <si>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</si>
  <si>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</si>
  <si>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</si>
  <si>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</si>
  <si>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</si>
  <si>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</si>
  <si>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</si>
  <si>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</si>
  <si>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</si>
  <si>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</si>
  <si>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</si>
  <si>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</si>
  <si>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</si>
  <si>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</si>
  <si>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</si>
  <si>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</si>
  <si>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</si>
  <si>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</si>
  <si>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</si>
  <si>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</si>
  <si>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</si>
  <si>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</si>
  <si>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</si>
  <si>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</si>
  <si>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</si>
  <si>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</si>
  <si>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</si>
  <si>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</si>
  <si>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</si>
  <si>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</si>
  <si>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</si>
  <si>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</si>
  <si>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</si>
  <si>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</si>
  <si>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</si>
  <si>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</si>
  <si>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</si>
  <si>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</si>
  <si>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</si>
  <si>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</si>
  <si>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</si>
  <si>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</si>
  <si>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</si>
  <si>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</si>
  <si>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</si>
  <si>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</si>
  <si>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</si>
  <si>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</si>
  <si>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</si>
  <si>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</si>
  <si>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</si>
  <si>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</si>
  <si>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</si>
  <si>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</si>
  <si>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</si>
  <si>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</si>
  <si>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</si>
  <si>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</si>
  <si>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</si>
  <si>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</si>
  <si>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</si>
  <si>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</si>
  <si>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</si>
  <si>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</si>
  <si>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</si>
  <si>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</si>
  <si>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</si>
  <si>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</si>
  <si>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</si>
  <si>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</si>
  <si>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</si>
  <si>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</si>
  <si>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</si>
  <si>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</si>
  <si>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</si>
  <si>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</si>
  <si>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</si>
  <si>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</si>
  <si>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</si>
  <si>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</si>
  <si>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</si>
  <si>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</si>
  <si>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</si>
  <si>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</si>
  <si>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</si>
  <si>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</si>
  <si>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</si>
  <si>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</si>
  <si>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</si>
  <si>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</si>
  <si>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</si>
  <si>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</si>
  <si>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</si>
  <si>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</si>
  <si>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</si>
  <si>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</si>
  <si>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</si>
  <si>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</si>
  <si>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</si>
  <si>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</si>
  <si>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</si>
  <si>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</si>
  <si>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</si>
  <si>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</si>
  <si>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</si>
  <si>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</si>
  <si>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</si>
  <si>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</si>
  <si>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</si>
  <si>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</si>
  <si>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</si>
  <si>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</si>
  <si>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</si>
  <si>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</si>
  <si>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</si>
  <si>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</si>
  <si>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</si>
  <si>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</si>
  <si>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</si>
  <si>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</si>
  <si>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</si>
  <si>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</si>
  <si>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</si>
  <si>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</si>
  <si>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</si>
  <si>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</si>
  <si>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</si>
  <si>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</si>
  <si>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</si>
  <si>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</si>
  <si>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</si>
  <si>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</si>
  <si>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</si>
  <si>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</si>
  <si>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</si>
  <si>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</si>
  <si>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</si>
  <si>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</si>
  <si>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</si>
  <si>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</si>
  <si>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</si>
  <si>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</si>
  <si>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</si>
  <si>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</si>
  <si>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</si>
  <si>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</si>
  <si>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</si>
  <si>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</si>
  <si>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</si>
  <si>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</si>
  <si>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</si>
  <si>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</si>
  <si>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</si>
  <si>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</si>
  <si>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</si>
  <si>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</si>
  <si>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</si>
  <si>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</si>
  <si>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</si>
  <si>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</si>
  <si>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</si>
  <si>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</si>
  <si>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</si>
  <si>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</si>
  <si>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</si>
  <si>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</si>
  <si>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</si>
  <si>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</si>
  <si>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</si>
  <si>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</si>
  <si>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</si>
  <si>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</si>
  <si>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</si>
  <si>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</si>
  <si>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</si>
  <si>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</si>
  <si>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</si>
  <si>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</si>
  <si>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</si>
  <si>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</si>
  <si>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</si>
  <si>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</si>
  <si>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</si>
  <si>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</si>
  <si>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</si>
  <si>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</si>
  <si>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</si>
  <si>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</si>
  <si>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</si>
  <si>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</si>
  <si>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</si>
  <si>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</si>
  <si>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</si>
  <si>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</si>
  <si>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</si>
  <si>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</si>
  <si>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</si>
  <si>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</si>
  <si>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</si>
  <si>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</si>
  <si>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</si>
  <si>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</si>
  <si>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</si>
  <si>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</si>
  <si>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</si>
  <si>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</si>
  <si>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</si>
  <si>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</si>
  <si>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</si>
  <si>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</si>
  <si>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</si>
  <si>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</si>
  <si>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</si>
  <si>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</si>
  <si>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</si>
  <si>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</si>
  <si>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</si>
  <si>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</si>
  <si>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</si>
  <si>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</si>
  <si>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</si>
  <si>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</si>
  <si>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</si>
  <si>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</si>
  <si>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</si>
  <si>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</si>
  <si>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</si>
  <si>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</si>
  <si>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</si>
  <si>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</si>
  <si>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</si>
  <si>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</si>
  <si>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</si>
  <si>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</si>
  <si>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</si>
  <si>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</si>
  <si>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</si>
  <si>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</si>
  <si>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</si>
  <si>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</si>
  <si>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</si>
  <si>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</si>
  <si>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</si>
  <si>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</si>
  <si>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</si>
  <si>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</si>
  <si>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</si>
  <si>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</si>
  <si>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</si>
  <si>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</si>
  <si>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</si>
  <si>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</si>
  <si>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</si>
  <si>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</si>
  <si>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</si>
  <si>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</si>
  <si>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</si>
  <si>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</si>
  <si>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</si>
  <si>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</si>
  <si>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</si>
  <si>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</si>
  <si>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</si>
  <si>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</si>
  <si>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</si>
  <si>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</si>
  <si>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</si>
  <si>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</si>
  <si>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</si>
  <si>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</si>
  <si>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</si>
  <si>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</si>
  <si>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</si>
  <si>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</si>
  <si>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</si>
  <si>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</si>
  <si>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</si>
  <si>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</si>
  <si>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</si>
  <si>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</si>
  <si>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</si>
  <si>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</si>
  <si>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</si>
  <si>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</si>
  <si>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</si>
  <si>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</si>
  <si>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</si>
  <si>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</si>
  <si>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</si>
  <si>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</si>
  <si>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</si>
  <si>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</si>
  <si>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</si>
  <si>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</si>
  <si>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</si>
  <si>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</si>
  <si>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</si>
  <si>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</si>
  <si>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</si>
  <si>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</si>
  <si>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</si>
  <si>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</si>
  <si>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</si>
  <si>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</si>
  <si>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</si>
  <si>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</si>
  <si>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</si>
  <si>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</si>
  <si>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</si>
  <si>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</si>
  <si>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</si>
  <si>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</si>
  <si>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</si>
  <si>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</si>
  <si>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</si>
  <si>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</si>
  <si>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</si>
  <si>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</si>
  <si>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</si>
  <si>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</si>
  <si>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</si>
  <si>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</si>
  <si>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</si>
  <si>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</si>
  <si>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</si>
  <si>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</si>
  <si>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</si>
  <si>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</si>
  <si>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</si>
  <si>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</si>
  <si>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</si>
  <si>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</si>
  <si>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</si>
  <si>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</si>
  <si>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</si>
  <si>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</si>
  <si>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</si>
  <si>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</si>
  <si>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</si>
  <si>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</si>
  <si>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</si>
  <si>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</si>
  <si>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</si>
  <si>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</si>
  <si>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</si>
  <si>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</si>
  <si>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</si>
  <si>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</si>
  <si>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</si>
  <si>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</si>
  <si>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</si>
  <si>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</si>
  <si>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</si>
  <si>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</si>
  <si>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</si>
  <si>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</si>
  <si>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</si>
  <si>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</si>
  <si>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</si>
  <si>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</si>
  <si>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</si>
  <si>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</si>
  <si>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</si>
  <si>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</si>
  <si>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</si>
  <si>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</si>
  <si>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</si>
  <si>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</si>
  <si>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</si>
  <si>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</si>
  <si>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</si>
  <si>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</si>
  <si>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</si>
  <si>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</si>
  <si>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</si>
  <si>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</si>
  <si>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</si>
  <si>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</si>
  <si>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</si>
  <si>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</si>
  <si>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</si>
  <si>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</si>
  <si>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</si>
  <si>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</si>
  <si>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</si>
  <si>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</si>
  <si>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</si>
  <si>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</si>
  <si>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</si>
  <si>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</si>
  <si>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</si>
  <si>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</si>
  <si>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</si>
  <si>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</si>
  <si>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</si>
  <si>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</si>
  <si>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</si>
  <si>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</si>
  <si>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</si>
  <si>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</si>
  <si>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</si>
  <si>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</si>
  <si>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</si>
  <si>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</si>
  <si>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</si>
  <si>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</si>
  <si>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</si>
  <si>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</si>
  <si>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</si>
  <si>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</si>
  <si>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</si>
  <si>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</si>
  <si>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</si>
  <si>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</si>
  <si>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</si>
  <si>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</si>
  <si>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</si>
  <si>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</si>
  <si>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</si>
  <si>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</si>
  <si>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</si>
  <si>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</si>
  <si>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</si>
  <si>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</si>
  <si>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</si>
  <si>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</si>
  <si>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</si>
  <si>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</si>
  <si>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</si>
  <si>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</si>
  <si>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</si>
  <si>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</si>
  <si>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</si>
  <si>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</si>
  <si>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</si>
  <si>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</si>
  <si>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</si>
  <si>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</si>
  <si>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</si>
  <si>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</si>
  <si>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</si>
  <si>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</si>
  <si>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</si>
  <si>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</si>
  <si>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</si>
  <si>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</si>
  <si>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</si>
  <si>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</si>
  <si>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</si>
  <si>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</si>
  <si>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</si>
  <si>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</si>
  <si>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</si>
  <si>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</si>
  <si>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</si>
  <si>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</si>
  <si>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</si>
  <si>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</si>
  <si>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</si>
  <si>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</si>
  <si>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</si>
  <si>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</si>
  <si>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</si>
  <si>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</si>
  <si>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</si>
  <si>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</si>
  <si>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</si>
  <si>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</si>
  <si>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</si>
  <si>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</si>
  <si>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</si>
  <si>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</si>
  <si>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</si>
  <si>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</si>
  <si>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</si>
  <si>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</si>
  <si>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</si>
  <si>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</si>
  <si>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</si>
  <si>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</si>
  <si>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</si>
  <si>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</si>
  <si>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</si>
  <si>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</si>
  <si>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</si>
  <si>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</si>
  <si>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</si>
  <si>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</si>
  <si>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</si>
  <si>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</si>
  <si>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</si>
  <si>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</si>
  <si>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</si>
  <si>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</si>
  <si>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</si>
  <si>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</si>
  <si>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</si>
  <si>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</si>
  <si>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</si>
  <si>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</si>
  <si>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</si>
  <si>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</si>
  <si>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</si>
  <si>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</si>
  <si>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</si>
  <si>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</si>
  <si>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</si>
  <si>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</si>
  <si>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</si>
  <si>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</si>
  <si>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</si>
  <si>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</si>
  <si>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</si>
  <si>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</si>
  <si>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</si>
  <si>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</si>
  <si>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</si>
  <si>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</si>
  <si>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</si>
  <si>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</si>
  <si>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</si>
  <si>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</si>
  <si>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</si>
  <si>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</si>
  <si>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</si>
  <si>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</si>
  <si>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</si>
  <si>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</si>
  <si>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</si>
  <si>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</si>
  <si>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</si>
  <si>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</si>
  <si>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</si>
  <si>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</si>
  <si>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</si>
  <si>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</si>
  <si>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</si>
  <si>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</si>
  <si>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</si>
  <si>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</si>
  <si>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</si>
  <si>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</si>
  <si>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</si>
  <si>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</si>
  <si>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</si>
  <si>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</si>
  <si>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</si>
  <si>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</si>
  <si>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</si>
  <si>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</si>
  <si>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</si>
  <si>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</si>
  <si>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</si>
  <si>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</si>
  <si>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</si>
  <si>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</si>
  <si>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</si>
  <si>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</si>
  <si>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</si>
  <si>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</si>
  <si>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</si>
  <si>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</si>
  <si>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</si>
  <si>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</si>
  <si>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</si>
  <si>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</si>
  <si>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</si>
  <si>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</si>
  <si>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</si>
  <si>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</si>
  <si>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</si>
  <si>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</si>
  <si>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</si>
  <si>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</si>
  <si>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</si>
  <si>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</si>
  <si>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</si>
  <si>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</si>
  <si>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</si>
  <si>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</si>
  <si>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</si>
  <si>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</si>
  <si>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</si>
  <si>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</si>
  <si>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</si>
  <si>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</si>
  <si>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</si>
  <si>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</si>
  <si>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</si>
  <si>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</si>
  <si>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</si>
  <si>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</si>
  <si>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</si>
  <si>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</si>
  <si>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</si>
  <si>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</si>
  <si>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</si>
  <si>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</si>
  <si>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</si>
  <si>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</si>
  <si>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</si>
  <si>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</si>
  <si>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</si>
  <si>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</si>
  <si>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</si>
  <si>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</si>
  <si>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</si>
  <si>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</si>
  <si>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</si>
  <si>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</si>
  <si>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</si>
  <si>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</si>
  <si>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</si>
  <si>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</si>
  <si>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</si>
  <si>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</si>
  <si>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</si>
  <si>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</si>
  <si>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</si>
  <si>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</si>
  <si>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</si>
  <si>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</si>
  <si>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</si>
  <si>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</si>
  <si>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</si>
  <si>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</si>
  <si>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</si>
  <si>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</si>
  <si>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</si>
  <si>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</si>
  <si>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</si>
  <si>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</si>
  <si>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</si>
  <si>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</si>
  <si>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</si>
  <si>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</si>
  <si>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</si>
  <si>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</si>
  <si>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</si>
  <si>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</si>
  <si>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</si>
  <si>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</si>
  <si>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</si>
  <si>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</si>
  <si>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</si>
  <si>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</si>
  <si>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</si>
  <si>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</si>
  <si>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</si>
  <si>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</si>
  <si>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</si>
  <si>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</si>
  <si>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</si>
  <si>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</si>
  <si>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</si>
  <si>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</si>
  <si>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</si>
  <si>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</si>
  <si>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</si>
  <si>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</si>
  <si>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</si>
  <si>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</si>
  <si>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</si>
  <si>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</si>
  <si>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</si>
  <si>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</si>
  <si>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</si>
  <si>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</si>
  <si>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</si>
  <si>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</si>
  <si>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</si>
  <si>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</si>
  <si>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</si>
  <si>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</si>
  <si>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</si>
  <si>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</si>
  <si>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</si>
  <si>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</si>
  <si>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</si>
  <si>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</si>
  <si>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</si>
  <si>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</si>
  <si>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</si>
  <si>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</si>
  <si>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</si>
  <si>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</si>
  <si>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</si>
  <si>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</si>
  <si>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</si>
  <si>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</si>
  <si>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</si>
  <si>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</si>
  <si>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</si>
  <si>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</si>
  <si>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</si>
  <si>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</si>
  <si>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</si>
  <si>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</si>
  <si>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</si>
  <si>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</si>
  <si>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</si>
  <si>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</si>
  <si>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</si>
  <si>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</si>
  <si>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</si>
  <si>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</si>
  <si>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</si>
  <si>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</si>
  <si>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</si>
  <si>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</si>
  <si>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</si>
  <si>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</si>
  <si>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</si>
  <si>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</si>
  <si>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</si>
  <si>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</si>
  <si>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</si>
  <si>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</si>
  <si>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</si>
  <si>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</si>
  <si>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</si>
  <si>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</si>
  <si>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</si>
  <si>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</si>
  <si>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</si>
  <si>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</si>
  <si>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</si>
  <si>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</si>
  <si>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</si>
  <si>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</si>
  <si>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</si>
  <si>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</si>
  <si>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</si>
  <si>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</si>
  <si>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</si>
  <si>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</si>
  <si>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</si>
  <si>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</si>
  <si>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</si>
  <si>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</si>
  <si>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</si>
  <si>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</si>
  <si>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</si>
  <si>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</si>
  <si>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</si>
  <si>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</si>
  <si>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</si>
  <si>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</si>
  <si>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</si>
  <si>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</si>
  <si>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</si>
  <si>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</si>
  <si>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</si>
  <si>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</si>
  <si>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</si>
  <si>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</si>
  <si>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</si>
  <si>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</si>
  <si>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</si>
  <si>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</si>
  <si>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</si>
  <si>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</si>
  <si>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</si>
  <si>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</si>
  <si>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</si>
  <si>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</si>
  <si>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</si>
  <si>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</si>
  <si>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</si>
  <si>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</si>
  <si>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</si>
  <si>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</si>
  <si>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</si>
  <si>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</si>
  <si>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</si>
  <si>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</si>
  <si>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</si>
  <si>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</si>
  <si>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</si>
  <si>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</si>
  <si>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</si>
  <si>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</si>
  <si>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</si>
  <si>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</si>
  <si>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</si>
  <si>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</si>
  <si>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</si>
  <si>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</si>
  <si>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</si>
  <si>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</si>
  <si>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</si>
  <si>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</si>
  <si>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</si>
  <si>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</si>
  <si>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</si>
  <si>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</si>
  <si>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</si>
  <si>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</si>
  <si>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</si>
  <si>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</si>
  <si>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</si>
  <si>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</si>
  <si>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</si>
  <si>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</si>
  <si>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</si>
  <si>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</si>
  <si>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</si>
  <si>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</si>
  <si>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</si>
  <si>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</si>
  <si>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</si>
  <si>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</si>
  <si>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</si>
  <si>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</si>
  <si>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</si>
  <si>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</si>
  <si>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</si>
  <si>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</si>
  <si>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</si>
  <si>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</si>
  <si>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</si>
  <si>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</si>
  <si>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</si>
  <si>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</si>
  <si>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</si>
  <si>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</si>
  <si>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</si>
  <si>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</si>
  <si>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</si>
  <si>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</si>
  <si>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</si>
  <si>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</si>
  <si>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</si>
  <si>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</si>
  <si>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</si>
  <si>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</si>
  <si>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</si>
  <si>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</si>
  <si>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</si>
  <si>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</si>
  <si>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</si>
  <si>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</si>
  <si>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</si>
  <si>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</si>
  <si>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</si>
  <si>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</si>
  <si>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</si>
  <si>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</si>
  <si>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</si>
  <si>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</si>
  <si>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</si>
  <si>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</si>
  <si>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</si>
  <si>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</si>
  <si>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</si>
  <si>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</si>
  <si>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</si>
  <si>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</si>
  <si>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</si>
  <si>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</si>
  <si>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</si>
  <si>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</si>
  <si>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</si>
  <si>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</si>
  <si>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</si>
  <si>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</si>
  <si>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</si>
  <si>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</si>
  <si>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</si>
  <si>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</si>
  <si>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</si>
  <si>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</si>
  <si>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</si>
  <si>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</si>
  <si>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</si>
  <si>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</si>
  <si>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</si>
  <si>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</si>
  <si>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</si>
  <si>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</si>
  <si>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</si>
  <si>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</si>
  <si>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</si>
  <si>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</si>
  <si>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</si>
  <si>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</si>
  <si>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</si>
  <si>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</si>
  <si>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</si>
  <si>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</si>
  <si>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</si>
  <si>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</si>
  <si>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</si>
  <si>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</si>
  <si>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</si>
  <si>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</si>
  <si>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</si>
  <si>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</si>
  <si>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</si>
  <si>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</si>
  <si>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</si>
  <si>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</si>
  <si>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</si>
  <si>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</si>
  <si>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</si>
  <si>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</si>
  <si>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</si>
  <si>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</si>
  <si>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</si>
  <si>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</si>
  <si>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</si>
  <si>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</si>
  <si>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</si>
  <si>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</si>
  <si>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</si>
  <si>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</si>
  <si>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</si>
  <si>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</si>
  <si>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</si>
  <si>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</si>
  <si>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</si>
  <si>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</si>
  <si>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</si>
  <si>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</si>
  <si>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</si>
  <si>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</si>
  <si>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</si>
  <si>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</si>
  <si>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</si>
  <si>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</si>
  <si>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</si>
  <si>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</si>
  <si>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</si>
  <si>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</si>
  <si>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</si>
  <si>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</si>
  <si>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</si>
  <si>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</si>
  <si>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</si>
  <si>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</si>
  <si>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</si>
  <si>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</si>
  <si>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</si>
  <si>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</si>
  <si>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</si>
  <si>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</si>
  <si>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</si>
  <si>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</si>
  <si>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</si>
  <si>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</si>
  <si>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</si>
  <si>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</si>
  <si>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</si>
  <si>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</si>
  <si>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</si>
  <si>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</si>
  <si>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</si>
  <si>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</si>
  <si>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</si>
  <si>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</si>
  <si>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</si>
  <si>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</si>
  <si>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</si>
  <si>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</si>
  <si>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</si>
  <si>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</si>
  <si>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</si>
  <si>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</si>
  <si>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</si>
  <si>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</si>
  <si>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</si>
  <si>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</si>
  <si>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</si>
  <si>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</si>
  <si>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</si>
  <si>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</si>
  <si>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</si>
  <si>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</si>
  <si>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</si>
  <si>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</si>
  <si>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</si>
  <si>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</si>
  <si>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</si>
  <si>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</si>
  <si>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</si>
  <si>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</si>
  <si>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</si>
  <si>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</si>
  <si>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</si>
  <si>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</si>
  <si>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</si>
  <si>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</si>
  <si>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</si>
  <si>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</si>
  <si>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</si>
  <si>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</si>
  <si>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</si>
  <si>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</si>
  <si>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</si>
  <si>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</si>
  <si>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</si>
  <si>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</si>
  <si>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</si>
  <si>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</si>
  <si>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</si>
  <si>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</si>
  <si>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</si>
  <si>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</si>
  <si>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</si>
  <si>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</si>
  <si>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</si>
  <si>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</si>
  <si>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</si>
  <si>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</si>
  <si>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</si>
  <si>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</si>
  <si>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</si>
  <si>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</si>
  <si>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</si>
  <si>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</si>
  <si>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</si>
  <si>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</si>
  <si>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</si>
  <si>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</si>
  <si>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</si>
  <si>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</si>
  <si>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</si>
  <si>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</si>
  <si>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</si>
  <si>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</si>
  <si>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</si>
  <si>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</si>
  <si>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</si>
  <si>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</si>
  <si>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</si>
  <si>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</si>
  <si>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</si>
  <si>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</si>
  <si>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</si>
  <si>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</si>
  <si>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</si>
  <si>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</si>
  <si>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</si>
  <si>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</si>
  <si>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</si>
  <si>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</si>
  <si>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</si>
  <si>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</si>
  <si>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</si>
  <si>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</si>
  <si>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</si>
  <si>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</si>
  <si>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</si>
  <si>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</si>
  <si>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</si>
  <si>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</si>
  <si>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</si>
  <si>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</si>
  <si>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</si>
  <si>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</si>
  <si>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</si>
  <si>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</si>
  <si>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</si>
  <si>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</si>
  <si>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</si>
  <si>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</si>
  <si>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</si>
  <si>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</si>
  <si>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</si>
  <si>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</si>
  <si>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</si>
  <si>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</si>
  <si>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</si>
  <si>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</si>
  <si>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</si>
  <si>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</si>
  <si>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</si>
  <si>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</si>
  <si>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</si>
  <si>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</si>
  <si>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</si>
  <si>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</si>
  <si>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</si>
  <si>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</si>
  <si>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</si>
  <si>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</si>
  <si>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</si>
  <si>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</si>
  <si>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</si>
  <si>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</si>
  <si>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</si>
  <si>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</si>
  <si>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</si>
  <si>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</si>
  <si>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</si>
  <si>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</si>
  <si>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</si>
  <si>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</si>
  <si>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</si>
  <si>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</si>
  <si>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</si>
  <si>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</si>
  <si>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</si>
  <si>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</si>
  <si>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</si>
  <si>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</si>
  <si>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</si>
  <si>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</si>
  <si>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</si>
  <si>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</si>
  <si>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</si>
  <si>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</si>
  <si>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</si>
  <si>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</si>
  <si>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</si>
  <si>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</si>
  <si>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</si>
  <si>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</si>
  <si>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</si>
  <si>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</si>
  <si>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</si>
  <si>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</si>
  <si>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</si>
  <si>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</si>
  <si>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</si>
  <si>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</si>
  <si>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</si>
  <si>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</si>
  <si>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</si>
  <si>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</si>
  <si>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</si>
  <si>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</si>
  <si>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</si>
  <si>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</si>
  <si>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</si>
  <si>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</si>
  <si>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</si>
  <si>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</si>
  <si>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</si>
  <si>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</si>
  <si>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</si>
  <si>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</si>
  <si>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</si>
  <si>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</si>
  <si>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</si>
  <si>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</si>
  <si>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</si>
  <si>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</si>
  <si>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</si>
  <si>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</si>
  <si>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</si>
  <si>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</si>
  <si>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</si>
  <si>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</si>
  <si>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</si>
  <si>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</si>
  <si>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</si>
  <si>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</si>
  <si>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</si>
  <si>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</si>
  <si>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</si>
  <si>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</si>
  <si>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</si>
  <si>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</si>
  <si>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</si>
  <si>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</si>
  <si>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</si>
  <si>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</si>
  <si>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</si>
  <si>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</si>
  <si>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</si>
  <si>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</si>
  <si>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</si>
  <si>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</si>
  <si>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</si>
  <si>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</si>
  <si>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</si>
  <si>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</si>
  <si>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</si>
  <si>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</si>
  <si>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</si>
  <si>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</si>
  <si>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</si>
  <si>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</si>
  <si>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</si>
  <si>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</si>
  <si>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</si>
  <si>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</si>
  <si>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</si>
  <si>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</si>
  <si>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</si>
  <si>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</si>
  <si>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</si>
  <si>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</si>
  <si>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</si>
  <si>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</si>
  <si>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</si>
  <si>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</si>
  <si>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</si>
  <si>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</si>
  <si>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</si>
  <si>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</si>
  <si>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</si>
  <si>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</si>
  <si>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</si>
  <si>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</si>
  <si>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</si>
  <si>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</si>
  <si>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</si>
  <si>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</si>
  <si>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</si>
  <si>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</si>
  <si>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</si>
  <si>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</si>
  <si>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</si>
  <si>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</si>
  <si>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</si>
  <si>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</si>
  <si>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</si>
  <si>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</si>
  <si>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</si>
  <si>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</si>
  <si>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</si>
  <si>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</si>
  <si>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</si>
  <si>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</si>
  <si>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</si>
  <si>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</si>
  <si>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</si>
  <si>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</si>
  <si>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</si>
  <si>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</si>
  <si>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</si>
  <si>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</si>
  <si>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</si>
  <si>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</si>
  <si>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</si>
  <si>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</si>
  <si>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</si>
  <si>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</si>
  <si>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</si>
  <si>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</si>
  <si>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</si>
  <si>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</si>
  <si>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</si>
  <si>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</si>
  <si>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</si>
  <si>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</si>
  <si>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</si>
  <si>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</si>
  <si>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</si>
  <si>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</si>
  <si>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</si>
  <si>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</si>
  <si>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</si>
  <si>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</si>
  <si>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</si>
  <si>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</si>
  <si>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</si>
  <si>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</si>
  <si>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</si>
  <si>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</si>
  <si>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</si>
  <si>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</si>
  <si>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</si>
  <si>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</si>
  <si>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</si>
  <si>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</si>
  <si>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</si>
  <si>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</si>
  <si>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</si>
  <si>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</si>
  <si>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</si>
  <si>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</si>
  <si>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</si>
  <si>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</si>
  <si>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</si>
  <si>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</si>
  <si>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</si>
  <si>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</si>
  <si>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</si>
  <si>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</si>
  <si>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</si>
  <si>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</si>
  <si>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</si>
  <si>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</si>
  <si>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</si>
  <si>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</si>
  <si>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</si>
  <si>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</si>
  <si>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</si>
  <si>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</si>
  <si>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</si>
  <si>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</si>
  <si>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</si>
  <si>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</si>
  <si>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</si>
  <si>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</si>
  <si>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</si>
  <si>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</si>
  <si>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</si>
  <si>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</si>
  <si>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</si>
  <si>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</si>
  <si>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</si>
  <si>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</si>
  <si>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</si>
  <si>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</si>
  <si>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</si>
  <si>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</si>
  <si>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</si>
  <si>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</si>
  <si>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</si>
  <si>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</si>
  <si>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</si>
  <si>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</si>
  <si>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</si>
  <si>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</si>
  <si>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</si>
  <si>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</si>
  <si>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</si>
  <si>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</si>
  <si>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</si>
  <si>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</si>
  <si>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</si>
  <si>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</si>
  <si>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</si>
  <si>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</si>
  <si>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</si>
  <si>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</si>
  <si>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</si>
  <si>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</si>
  <si>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</si>
  <si>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</si>
  <si>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</si>
  <si>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</si>
  <si>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</si>
  <si>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</si>
  <si>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</si>
  <si>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</si>
  <si>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</si>
  <si>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</si>
  <si>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</si>
  <si>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</si>
  <si>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</si>
  <si>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</si>
  <si>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</si>
  <si>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</si>
  <si>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</si>
  <si>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</si>
  <si>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</si>
  <si>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</si>
  <si>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</si>
  <si>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</si>
  <si>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</si>
  <si>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</si>
  <si>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</si>
  <si>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</si>
  <si>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</si>
  <si>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</si>
  <si>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</si>
  <si>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</si>
  <si>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</si>
  <si>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</si>
  <si>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</si>
  <si>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</si>
  <si>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</si>
  <si>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</si>
  <si>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</si>
  <si>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</si>
  <si>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</si>
  <si>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</si>
  <si>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</si>
  <si>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</si>
  <si>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</si>
  <si>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</si>
  <si>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</si>
  <si>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</si>
  <si>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</si>
  <si>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</si>
  <si>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</si>
  <si>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</si>
  <si>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</si>
  <si>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</si>
  <si>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</si>
  <si>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</si>
  <si>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</si>
  <si>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</si>
  <si>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</si>
  <si>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</si>
  <si>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</si>
  <si>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</si>
  <si>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</si>
  <si>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</si>
  <si>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</si>
  <si>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</si>
  <si>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</si>
  <si>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</si>
  <si>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</si>
  <si>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</si>
  <si>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</si>
  <si>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</si>
  <si>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</si>
  <si>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</si>
  <si>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</si>
  <si>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</si>
  <si>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</si>
  <si>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</si>
  <si>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</si>
  <si>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</si>
  <si>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</si>
  <si>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</si>
  <si>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</si>
  <si>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</si>
  <si>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</si>
  <si>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</si>
  <si>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</si>
  <si>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</si>
  <si>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</si>
  <si>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</si>
  <si>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</si>
  <si>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</si>
  <si>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</si>
  <si>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</si>
  <si>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</si>
  <si>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</si>
  <si>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</si>
  <si>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</si>
  <si>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</si>
  <si>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</si>
  <si>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</si>
  <si>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</si>
  <si>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</si>
  <si>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</si>
  <si>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</si>
  <si>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</si>
  <si>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</si>
  <si>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</si>
  <si>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</si>
  <si>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</si>
  <si>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</si>
  <si>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</si>
  <si>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</si>
  <si>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</si>
  <si>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</si>
  <si>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</si>
  <si>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</si>
  <si>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</si>
  <si>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</si>
  <si>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</si>
  <si>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</si>
  <si>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</si>
  <si>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</si>
  <si>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</si>
  <si>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</si>
  <si>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</si>
  <si>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</si>
  <si>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</si>
  <si>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</si>
  <si>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</si>
  <si>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</si>
  <si>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</si>
  <si>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</si>
  <si>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</si>
  <si>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</si>
  <si>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</si>
  <si>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</si>
  <si>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</si>
  <si>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</si>
  <si>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</si>
  <si>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</si>
  <si>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</si>
  <si>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</si>
  <si>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</si>
  <si>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</si>
  <si>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</si>
  <si>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</si>
  <si>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</si>
  <si>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</si>
  <si>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</si>
  <si>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</si>
  <si>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</si>
  <si>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</si>
  <si>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</si>
  <si>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</si>
  <si>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</si>
  <si>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</si>
  <si>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</si>
  <si>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</si>
  <si>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</si>
  <si>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</si>
  <si>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</si>
  <si>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</si>
  <si>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</si>
  <si>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</si>
  <si>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</si>
  <si>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</si>
  <si>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</si>
  <si>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</si>
  <si>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</si>
  <si>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</si>
  <si>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</si>
  <si>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</si>
  <si>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</si>
  <si>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</si>
  <si>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</si>
  <si>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</si>
  <si>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</si>
  <si>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</si>
  <si>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</si>
  <si>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</si>
  <si>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</si>
  <si>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</si>
  <si>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</si>
  <si>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</si>
  <si>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</si>
  <si>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</si>
  <si>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</si>
  <si>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</si>
  <si>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</si>
  <si>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</si>
  <si>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</si>
  <si>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</si>
  <si>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</si>
  <si>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</si>
  <si>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</si>
  <si>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</si>
  <si>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</si>
  <si>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</si>
  <si>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</si>
  <si>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</si>
  <si>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</si>
  <si>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</si>
  <si>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</si>
  <si>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</si>
  <si>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</si>
  <si>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</si>
  <si>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</si>
  <si>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</si>
  <si>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</si>
  <si>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</si>
  <si>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</si>
  <si>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</si>
  <si>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</si>
  <si>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</si>
  <si>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</si>
  <si>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</si>
  <si>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</si>
  <si>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</si>
  <si>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</si>
  <si>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</si>
  <si>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</si>
  <si>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</si>
  <si>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</si>
  <si>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</si>
  <si>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</si>
  <si>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</si>
  <si>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</si>
  <si>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</si>
  <si>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</si>
  <si>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</si>
  <si>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</si>
  <si>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</si>
  <si>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</si>
  <si>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</si>
  <si>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</si>
  <si>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</si>
  <si>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</si>
  <si>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</si>
  <si>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</si>
  <si>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</si>
  <si>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</si>
  <si>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</si>
  <si>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</si>
  <si>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</si>
  <si>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</si>
  <si>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</si>
  <si>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</si>
  <si>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</si>
  <si>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</si>
  <si>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</si>
  <si>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</si>
  <si>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</si>
  <si>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</si>
  <si>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</si>
  <si>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</si>
  <si>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</si>
  <si>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</si>
  <si>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</si>
  <si>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</si>
  <si>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</si>
  <si>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</si>
  <si>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</si>
  <si>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</si>
  <si>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</si>
  <si>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</si>
  <si>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</si>
  <si>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</si>
  <si>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</si>
  <si>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</si>
  <si>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</si>
  <si>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</si>
  <si>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</si>
  <si>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</si>
  <si>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</si>
  <si>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</si>
  <si>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</si>
  <si>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</si>
  <si>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</si>
  <si>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</si>
  <si>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</si>
  <si>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</si>
  <si>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</si>
  <si>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</si>
  <si>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</si>
  <si>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</si>
  <si>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</si>
  <si>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</si>
  <si>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</si>
  <si>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</si>
  <si>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</si>
  <si>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</si>
  <si>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</si>
  <si>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</si>
  <si>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</si>
  <si>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</si>
  <si>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</si>
  <si>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</si>
  <si>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</si>
  <si>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</si>
  <si>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</si>
  <si>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</si>
  <si>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</si>
  <si>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</si>
  <si>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</si>
  <si>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</si>
  <si>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</si>
  <si>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</si>
  <si>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</si>
  <si>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</si>
  <si>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</si>
  <si>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</si>
  <si>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</si>
  <si>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</si>
  <si>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</si>
  <si>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</si>
  <si>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</si>
  <si>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</si>
  <si>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</si>
  <si>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</si>
  <si>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</si>
  <si>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</si>
  <si>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</si>
  <si>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</si>
  <si>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</si>
  <si>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</si>
  <si>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</si>
  <si>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</si>
  <si>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</si>
  <si>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</si>
  <si>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</si>
  <si>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</si>
  <si>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</si>
  <si>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</si>
  <si>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</si>
  <si>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</si>
  <si>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</si>
  <si>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</si>
  <si>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</si>
  <si>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</si>
  <si>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</si>
  <si>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</si>
  <si>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</si>
  <si>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</si>
  <si>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</si>
  <si>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</si>
  <si>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</si>
  <si>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</si>
  <si>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</si>
  <si>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</si>
  <si>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</si>
  <si>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</si>
  <si>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</si>
  <si>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</si>
  <si>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</si>
  <si>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</si>
  <si>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</si>
  <si>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</si>
  <si>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</si>
  <si>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</si>
  <si>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</si>
  <si>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</si>
  <si>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</si>
  <si>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</si>
  <si>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</si>
  <si>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</si>
  <si>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</si>
  <si>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</si>
  <si>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</si>
  <si>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</si>
  <si>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</si>
  <si>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</si>
  <si>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</si>
  <si>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</si>
  <si>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</si>
  <si>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</si>
  <si>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</si>
  <si>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</si>
  <si>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</si>
  <si>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</si>
  <si>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</si>
  <si>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</si>
  <si>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</si>
  <si>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</si>
  <si>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</si>
  <si>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</si>
  <si>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</si>
  <si>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</si>
  <si>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</si>
  <si>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</si>
  <si>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</si>
  <si>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</si>
  <si>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</si>
  <si>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</si>
  <si>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</si>
  <si>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</si>
  <si>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</si>
  <si>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</si>
  <si>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</si>
  <si>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</si>
  <si>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</si>
  <si>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</si>
  <si>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</si>
  <si>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</si>
  <si>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</si>
  <si>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</si>
  <si>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</si>
  <si>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</si>
  <si>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</si>
  <si>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</si>
  <si>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</si>
  <si>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</si>
  <si>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</si>
  <si>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</si>
  <si>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</si>
  <si>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</si>
  <si>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</si>
  <si>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</si>
  <si>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</si>
  <si>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</si>
  <si>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</si>
  <si>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</si>
  <si>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</si>
  <si>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</si>
  <si>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</si>
  <si>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</si>
  <si>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</si>
  <si>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</si>
  <si>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</si>
  <si>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</si>
  <si>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</si>
  <si>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</si>
  <si>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</si>
  <si>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</si>
  <si>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</si>
  <si>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</si>
  <si>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</si>
  <si>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</si>
  <si>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</si>
  <si>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</si>
  <si>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</si>
  <si>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</si>
  <si>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</si>
  <si>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</si>
  <si>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</si>
  <si>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</si>
  <si>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</si>
  <si>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</si>
  <si>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</si>
  <si>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</si>
  <si>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</si>
  <si>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</si>
  <si>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</si>
  <si>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</si>
  <si>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</si>
  <si>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</si>
  <si>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</si>
  <si>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</si>
  <si>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</si>
  <si>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</si>
  <si>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</si>
  <si>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</si>
  <si>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</si>
  <si>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</si>
  <si>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</si>
  <si>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</si>
  <si>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</si>
  <si>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</si>
  <si>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</si>
  <si>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</si>
  <si>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</si>
  <si>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</si>
  <si>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</si>
  <si>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</si>
  <si>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</si>
  <si>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</si>
  <si>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</si>
  <si>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</si>
  <si>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</si>
  <si>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</si>
  <si>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</si>
  <si>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</si>
  <si>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</si>
  <si>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</si>
  <si>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</si>
  <si>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</si>
  <si>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</si>
  <si>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</si>
  <si>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</si>
  <si>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</si>
  <si>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</si>
  <si>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</si>
  <si>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</si>
  <si>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</si>
  <si>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</si>
  <si>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</si>
  <si>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</si>
  <si>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</si>
  <si>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</si>
  <si>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</si>
  <si>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</si>
  <si>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</si>
  <si>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</si>
  <si>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</si>
  <si>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</si>
  <si>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</si>
  <si>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</si>
  <si>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</si>
  <si>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</si>
  <si>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</si>
  <si>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</si>
  <si>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</si>
  <si>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</si>
  <si>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</si>
  <si>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</si>
  <si>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</si>
  <si>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</si>
  <si>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</si>
  <si>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</si>
  <si>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</si>
  <si>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</si>
  <si>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</si>
  <si>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</si>
  <si>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</si>
  <si>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</si>
  <si>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</si>
  <si>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</si>
  <si>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</si>
  <si>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</si>
  <si>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</si>
  <si>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</si>
  <si>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</si>
  <si>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</si>
  <si>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</si>
  <si>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</si>
  <si>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</si>
  <si>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</si>
  <si>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</si>
  <si>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</si>
  <si>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</si>
  <si>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</si>
  <si>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</si>
  <si>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</si>
  <si>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</si>
  <si>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</si>
  <si>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</si>
  <si>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</si>
  <si>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</si>
  <si>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</si>
  <si>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</si>
  <si>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</si>
  <si>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</si>
  <si>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</si>
  <si>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</si>
  <si>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</si>
  <si>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</si>
  <si>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</si>
  <si>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</si>
  <si>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</si>
  <si>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</si>
  <si>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</si>
  <si>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</si>
  <si>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</si>
  <si>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</si>
  <si>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</si>
  <si>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</si>
  <si>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</si>
  <si>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</si>
  <si>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</si>
  <si>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</si>
  <si>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</si>
  <si>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</si>
  <si>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</si>
  <si>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</si>
  <si>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</si>
  <si>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</si>
  <si>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</si>
  <si>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</si>
  <si>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</si>
  <si>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</si>
  <si>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</si>
  <si>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</si>
  <si>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</si>
  <si>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</si>
  <si>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</si>
  <si>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</si>
  <si>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</si>
  <si>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</si>
  <si>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</si>
  <si>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</si>
  <si>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</si>
  <si>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</si>
  <si>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</si>
  <si>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</si>
  <si>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</si>
  <si>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</si>
  <si>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</si>
  <si>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</si>
  <si>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</si>
  <si>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</si>
  <si>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</si>
  <si>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</si>
  <si>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</si>
  <si>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</si>
  <si>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</si>
  <si>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</si>
  <si>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</si>
  <si>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</si>
  <si>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</si>
  <si>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</si>
  <si>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</si>
  <si>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</si>
  <si>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</si>
  <si>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</si>
  <si>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</si>
  <si>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</si>
  <si>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</si>
  <si>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</si>
  <si>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</si>
  <si>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</si>
  <si>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</si>
  <si>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</si>
  <si>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</si>
  <si>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</si>
  <si>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</si>
  <si>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</si>
  <si>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</si>
  <si>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</si>
  <si>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</si>
  <si>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</si>
  <si>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</si>
  <si>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</si>
  <si>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</si>
  <si>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</si>
  <si>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</si>
  <si>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</si>
  <si>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</si>
  <si>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</si>
  <si>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</si>
  <si>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</si>
  <si>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</si>
  <si>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</si>
  <si>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</si>
  <si>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</si>
  <si>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</si>
  <si>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</si>
  <si>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</si>
  <si>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</si>
  <si>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</si>
  <si>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</si>
  <si>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</si>
  <si>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</si>
  <si>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</si>
  <si>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</si>
  <si>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</si>
  <si>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</si>
  <si>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</si>
  <si>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</si>
  <si>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</si>
  <si>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</si>
  <si>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</si>
  <si>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</si>
  <si>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</si>
  <si>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</si>
  <si>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</si>
  <si>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</si>
  <si>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</si>
  <si>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</si>
  <si>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</si>
  <si>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</si>
  <si>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</si>
  <si>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</si>
  <si>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</si>
  <si>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</si>
  <si>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</si>
  <si>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</si>
  <si>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</si>
  <si>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</si>
  <si>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</si>
  <si>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</si>
  <si>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</si>
  <si>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</si>
  <si>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</si>
  <si>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</si>
  <si>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</si>
  <si>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</si>
  <si>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</si>
  <si>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</si>
  <si>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</si>
  <si>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</si>
  <si>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</si>
  <si>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</si>
  <si>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</si>
  <si>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</si>
  <si>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</si>
  <si>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</si>
  <si>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</si>
  <si>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</si>
  <si>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</si>
  <si>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</si>
  <si>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</si>
  <si>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</si>
  <si>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</si>
  <si>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</si>
  <si>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</si>
  <si>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</si>
  <si>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</si>
  <si>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</si>
  <si>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</si>
  <si>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</si>
  <si>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</si>
  <si>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</si>
  <si>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</si>
  <si>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</si>
  <si>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</si>
  <si>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</si>
  <si>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</si>
  <si>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</si>
  <si>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</si>
  <si>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</si>
  <si>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</si>
  <si>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</si>
  <si>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</si>
  <si>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</si>
  <si>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</si>
  <si>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</si>
  <si>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</si>
  <si>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</si>
  <si>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</si>
  <si>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</si>
  <si>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</si>
  <si>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</si>
  <si>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</si>
  <si>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</si>
  <si>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</si>
  <si>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</si>
  <si>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</si>
  <si>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</si>
  <si>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</si>
  <si>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</si>
  <si>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</si>
  <si>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</si>
  <si>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</si>
  <si>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</si>
  <si>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</si>
  <si>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</si>
  <si>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</si>
  <si>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</si>
  <si>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</si>
  <si>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</si>
  <si>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</si>
  <si>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</si>
  <si>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</si>
  <si>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</si>
  <si>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</si>
  <si>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</si>
  <si>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</si>
  <si>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</si>
  <si>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</si>
  <si>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</si>
  <si>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</si>
  <si>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</si>
  <si>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</si>
  <si>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</si>
  <si>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</si>
  <si>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</si>
  <si>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</si>
  <si>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</si>
  <si>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</si>
  <si>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</si>
  <si>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</si>
  <si>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</si>
  <si>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</si>
  <si>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</si>
  <si>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</si>
  <si>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</si>
  <si>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</si>
  <si>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</si>
  <si>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</si>
  <si>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</si>
  <si>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</si>
  <si>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</si>
  <si>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</si>
  <si>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</si>
  <si>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</si>
  <si>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</si>
  <si>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</si>
  <si>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</si>
  <si>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</si>
  <si>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</si>
  <si>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</si>
  <si>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</si>
  <si>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</si>
  <si>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</si>
  <si>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</si>
  <si>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</si>
  <si>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</si>
  <si>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</si>
  <si>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</si>
  <si>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</si>
  <si>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</si>
  <si>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</si>
  <si>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</si>
  <si>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</si>
  <si>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</si>
  <si>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</si>
  <si>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</si>
  <si>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</si>
  <si>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</si>
  <si>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</si>
  <si>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</si>
  <si>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</si>
  <si>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</si>
  <si>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</si>
  <si>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</si>
  <si>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</si>
  <si>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</si>
  <si>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</si>
  <si>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</si>
  <si>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</si>
  <si>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</si>
  <si>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</si>
  <si>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</si>
  <si>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</si>
  <si>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</si>
  <si>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</si>
  <si>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</si>
  <si>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</si>
  <si>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</si>
  <si>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</si>
  <si>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</si>
  <si>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</si>
  <si>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</si>
  <si>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</si>
  <si>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</si>
  <si>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</si>
  <si>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</si>
  <si>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</si>
  <si>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</si>
  <si>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</si>
  <si>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</si>
  <si>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</si>
  <si>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</si>
  <si>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</si>
  <si>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</si>
  <si>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</si>
  <si>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</si>
  <si>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</si>
  <si>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</si>
  <si>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</si>
  <si>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</si>
  <si>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</si>
  <si>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</si>
  <si>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</si>
  <si>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</si>
  <si>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</si>
  <si>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</si>
  <si>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</si>
  <si>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</si>
  <si>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</si>
  <si>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</si>
  <si>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</si>
  <si>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</si>
  <si>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</si>
  <si>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</si>
  <si>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</si>
  <si>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</si>
  <si>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</si>
  <si>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</si>
  <si>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</si>
  <si>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</si>
  <si>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</si>
  <si>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</si>
  <si>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</si>
  <si>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</si>
  <si>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</si>
  <si>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</si>
  <si>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</si>
  <si>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</si>
  <si>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</si>
  <si>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</si>
  <si>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</si>
  <si>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</si>
  <si>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</si>
  <si>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</si>
  <si>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</si>
  <si>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</si>
  <si>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</si>
  <si>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</si>
  <si>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</si>
  <si>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</si>
  <si>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</si>
  <si>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</si>
  <si>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</si>
  <si>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</si>
  <si>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</si>
  <si>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</si>
  <si>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</si>
  <si>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</si>
  <si>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</si>
  <si>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</si>
  <si>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</si>
  <si>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</si>
  <si>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</si>
  <si>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</si>
  <si>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</si>
  <si>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</si>
  <si>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</si>
  <si>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</si>
  <si>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</si>
  <si>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</si>
  <si>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</si>
  <si>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</si>
  <si>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</si>
  <si>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</si>
  <si>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</si>
  <si>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</si>
  <si>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</si>
  <si>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</si>
  <si>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</si>
  <si>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</si>
  <si>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</si>
  <si>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</si>
  <si>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</si>
  <si>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</si>
  <si>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</si>
  <si>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</si>
  <si>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</si>
  <si>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</si>
  <si>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</si>
  <si>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</si>
  <si>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</si>
  <si>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</si>
  <si>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</si>
  <si>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</si>
  <si>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</si>
  <si>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</si>
  <si>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</si>
  <si>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</si>
  <si>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</si>
  <si>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</si>
  <si>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</si>
  <si>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</si>
  <si>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</si>
  <si>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</si>
  <si>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</si>
  <si>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</si>
  <si>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</si>
  <si>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</si>
  <si>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</si>
  <si>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</si>
  <si>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</si>
  <si>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</si>
  <si>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</si>
  <si>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</si>
  <si>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</si>
  <si>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</si>
  <si>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</si>
  <si>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</si>
  <si>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</si>
  <si>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</si>
  <si>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</si>
  <si>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</si>
  <si>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</si>
  <si>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</si>
  <si>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</si>
  <si>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</si>
  <si>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</si>
  <si>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</si>
  <si>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</si>
  <si>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</si>
  <si>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</si>
  <si>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</si>
  <si>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</si>
  <si>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</si>
  <si>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</si>
  <si>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</si>
  <si>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</si>
  <si>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</si>
  <si>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</si>
  <si>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</si>
  <si>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</si>
  <si>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</si>
  <si>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</si>
  <si>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</si>
  <si>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</si>
  <si>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</si>
  <si>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</si>
  <si>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</si>
  <si>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</si>
  <si>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</si>
  <si>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</si>
  <si>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</si>
  <si>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</si>
  <si>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</si>
  <si>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</si>
  <si>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</si>
  <si>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</si>
  <si>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</si>
  <si>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</si>
  <si>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</si>
  <si>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</si>
  <si>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</si>
  <si>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</si>
  <si>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</si>
  <si>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</si>
  <si>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</si>
  <si>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</si>
  <si>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</si>
  <si>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</si>
  <si>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</si>
  <si>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</si>
  <si>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</si>
  <si>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</si>
  <si>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</si>
  <si>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</si>
  <si>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</si>
  <si>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</si>
  <si>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</si>
  <si>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</si>
  <si>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</si>
  <si>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</si>
  <si>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</si>
  <si>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</si>
  <si>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</si>
  <si>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</si>
  <si>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</si>
  <si>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</si>
  <si>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</si>
  <si>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</si>
  <si>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</si>
  <si>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</si>
  <si>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</si>
  <si>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</si>
  <si>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</si>
  <si>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</si>
  <si>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</si>
  <si>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</si>
  <si>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</si>
  <si>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</si>
  <si>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</si>
  <si>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</si>
  <si>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</si>
  <si>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</si>
  <si>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</si>
  <si>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</si>
  <si>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</si>
  <si>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</si>
  <si>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</si>
  <si>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</si>
  <si>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</si>
  <si>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</si>
  <si>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</si>
  <si>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</si>
  <si>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</si>
  <si>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</si>
  <si>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</si>
  <si>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</si>
  <si>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</si>
  <si>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</si>
  <si>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</si>
  <si>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</si>
  <si>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</si>
  <si>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</si>
  <si>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</si>
  <si>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</si>
  <si>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</si>
  <si>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</si>
  <si>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</si>
  <si>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</si>
  <si>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</si>
  <si>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</si>
  <si>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</si>
  <si>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</si>
  <si>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</si>
  <si>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</si>
  <si>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</si>
  <si>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</si>
  <si>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</si>
  <si>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</si>
  <si>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</si>
  <si>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</si>
  <si>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</si>
  <si>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</si>
  <si>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</si>
  <si>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</si>
  <si>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</si>
  <si>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</si>
  <si>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</si>
  <si>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</si>
  <si>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</si>
  <si>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</si>
  <si>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</si>
  <si>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</si>
  <si>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</si>
  <si>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</si>
  <si>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</si>
  <si>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</si>
  <si>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</si>
  <si>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</si>
  <si>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</si>
  <si>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</si>
  <si>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</si>
  <si>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</si>
  <si>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</si>
  <si>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</si>
  <si>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</si>
  <si>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</si>
  <si>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</si>
  <si>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</si>
  <si>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</si>
  <si>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</si>
  <si>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</si>
  <si>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</si>
  <si>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</si>
  <si>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</si>
  <si>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</si>
  <si>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</si>
  <si>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</si>
  <si>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</si>
  <si>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</si>
  <si>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</si>
  <si>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</si>
  <si>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</si>
  <si>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</si>
  <si>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</si>
  <si>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</si>
  <si>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</si>
  <si>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</si>
  <si>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</si>
  <si>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</si>
  <si>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</si>
  <si>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</si>
  <si>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</si>
  <si>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</si>
  <si>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</si>
  <si>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</si>
  <si>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</si>
  <si>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</si>
  <si>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</si>
  <si>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</si>
  <si>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</si>
  <si>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</si>
  <si>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</si>
  <si>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</si>
  <si>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</si>
  <si>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</si>
  <si>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</si>
  <si>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</si>
  <si>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</si>
  <si>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</si>
  <si>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</si>
  <si>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</si>
  <si>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</si>
  <si>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</si>
  <si>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</si>
  <si>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</si>
  <si>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</si>
  <si>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</si>
  <si>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</si>
  <si>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</si>
  <si>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</si>
  <si>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</si>
  <si>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</si>
  <si>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</si>
  <si>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</si>
  <si>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</si>
  <si>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</si>
  <si>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</si>
  <si>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</si>
  <si>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</si>
  <si>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</si>
  <si>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</si>
  <si>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</si>
  <si>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</si>
  <si>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</si>
  <si>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</si>
  <si>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</si>
  <si>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</si>
  <si>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</si>
  <si>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</si>
  <si>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</si>
  <si>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</si>
  <si>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</si>
  <si>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</si>
  <si>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</si>
  <si>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</si>
  <si>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</si>
  <si>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</si>
  <si>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</si>
  <si>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</si>
  <si>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</si>
  <si>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</si>
  <si>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</si>
  <si>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</si>
  <si>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</si>
  <si>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</si>
  <si>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</si>
  <si>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</si>
  <si>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</si>
  <si>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</si>
  <si>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</si>
  <si>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</si>
  <si>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</si>
  <si>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</si>
  <si>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</si>
  <si>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</si>
  <si>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</si>
  <si>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</si>
  <si>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</si>
  <si>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</si>
  <si>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</si>
  <si>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</si>
  <si>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</si>
  <si>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</si>
  <si>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</si>
  <si>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</si>
  <si>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</si>
  <si>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</si>
  <si>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</si>
  <si>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</si>
  <si>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</si>
  <si>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</si>
  <si>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</si>
  <si>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</si>
  <si>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</si>
  <si>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</si>
  <si>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</si>
  <si>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</si>
  <si>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</si>
  <si>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</si>
  <si>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</si>
  <si>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</si>
  <si>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</si>
  <si>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</si>
  <si>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</si>
  <si>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</si>
  <si>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</si>
  <si>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</si>
  <si>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</si>
  <si>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</si>
  <si>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</si>
  <si>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</si>
  <si>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</si>
  <si>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</si>
  <si>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</si>
  <si>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</si>
  <si>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</si>
  <si>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</si>
  <si>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</si>
  <si>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</si>
  <si>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</si>
  <si>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</si>
  <si>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</si>
  <si>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</si>
  <si>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</si>
  <si>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</si>
  <si>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</si>
  <si>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</si>
  <si>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</si>
  <si>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</si>
  <si>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</si>
  <si>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</si>
  <si>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</si>
  <si>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</si>
  <si>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</si>
  <si>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</si>
  <si>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</si>
  <si>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</si>
  <si>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</si>
  <si>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</si>
  <si>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</si>
  <si>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</si>
  <si>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</si>
  <si>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</si>
  <si>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</si>
  <si>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</si>
  <si>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</si>
  <si>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</si>
  <si>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</si>
  <si>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</si>
  <si>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</si>
  <si>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</si>
  <si>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</si>
  <si>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</si>
  <si>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</si>
  <si>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</si>
  <si>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</si>
  <si>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</si>
  <si>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</si>
  <si>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</si>
  <si>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</si>
  <si>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</si>
  <si>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</si>
  <si>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</si>
  <si>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</si>
  <si>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</si>
  <si>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</si>
  <si>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</si>
  <si>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</si>
  <si>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</si>
  <si>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</si>
  <si>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</si>
  <si>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</si>
  <si>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</si>
  <si>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</si>
  <si>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</si>
  <si>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</si>
  <si>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</si>
  <si>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</si>
  <si>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</si>
  <si>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</si>
  <si>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</si>
  <si>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</si>
  <si>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</si>
  <si>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</si>
  <si>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</si>
  <si>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</si>
  <si>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</si>
  <si>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</si>
  <si>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</si>
  <si>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</si>
  <si>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</si>
  <si>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</si>
  <si>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</si>
  <si>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</si>
  <si>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</si>
  <si>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</si>
  <si>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</si>
  <si>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</si>
  <si>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</si>
  <si>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</si>
  <si>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</si>
  <si>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</si>
  <si>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</si>
  <si>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</si>
  <si>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</si>
  <si>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</si>
  <si>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</si>
  <si>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</si>
  <si>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</si>
  <si>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</si>
  <si>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</si>
  <si>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</si>
  <si>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</si>
  <si>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</si>
  <si>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</si>
  <si>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</si>
  <si>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</si>
  <si>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</si>
  <si>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</si>
  <si>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</si>
  <si>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</si>
  <si>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</si>
  <si>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</si>
  <si>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</si>
  <si>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</si>
  <si>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</si>
  <si>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</si>
  <si>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</si>
  <si>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</si>
  <si>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</si>
  <si>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</si>
  <si>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</si>
  <si>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</si>
  <si>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</si>
  <si>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</si>
  <si>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</si>
  <si>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</si>
  <si>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</si>
  <si>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</si>
  <si>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</si>
  <si>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</si>
  <si>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</si>
  <si>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</si>
  <si>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</si>
  <si>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</si>
  <si>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</si>
  <si>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</si>
  <si>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</si>
  <si>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</si>
  <si>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</si>
  <si>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</si>
  <si>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</si>
  <si>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</si>
  <si>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</si>
  <si>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</si>
  <si>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</si>
  <si>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</si>
  <si>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</si>
  <si>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</si>
  <si>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</si>
  <si>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</si>
  <si>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</si>
  <si>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</si>
  <si>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</si>
  <si>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</si>
  <si>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</si>
  <si>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</si>
  <si>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</si>
  <si>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</si>
  <si>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</si>
  <si>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</si>
  <si>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</si>
  <si>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</si>
  <si>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</si>
  <si>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</si>
  <si>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</si>
  <si>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</si>
  <si>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</si>
  <si>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</si>
  <si>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</si>
  <si>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</si>
  <si>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</si>
  <si>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</si>
  <si>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</si>
  <si>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</si>
  <si>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</si>
  <si>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</si>
  <si>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</si>
  <si>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</si>
  <si>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</si>
  <si>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</si>
  <si>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</si>
  <si>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</si>
  <si>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</si>
  <si>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</si>
  <si>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</si>
  <si>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</si>
  <si>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</si>
  <si>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</si>
  <si>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</si>
  <si>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</si>
  <si>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</si>
  <si>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</si>
  <si>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</si>
  <si>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</si>
  <si>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</si>
  <si>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</si>
  <si>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</si>
  <si>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</si>
  <si>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</si>
  <si>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</si>
  <si>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</si>
  <si>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</si>
  <si>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</si>
  <si>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</si>
  <si>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</si>
  <si>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</si>
  <si>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</si>
  <si>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</si>
  <si>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</si>
  <si>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</si>
  <si>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</si>
  <si>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</si>
  <si>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</si>
  <si>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</si>
  <si>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</si>
  <si>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</si>
  <si>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</si>
  <si>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</si>
  <si>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</si>
  <si>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</si>
  <si>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</si>
  <si>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</si>
  <si>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</si>
  <si>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</si>
  <si>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</si>
  <si>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</si>
  <si>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</si>
  <si>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</si>
  <si>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</si>
  <si>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</si>
  <si>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</si>
  <si>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</si>
  <si>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</si>
  <si>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</si>
  <si>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</si>
  <si>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</si>
  <si>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</si>
  <si>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</si>
  <si>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</si>
  <si>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</si>
  <si>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</si>
  <si>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</si>
  <si>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</si>
  <si>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</si>
  <si>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</si>
  <si>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</si>
  <si>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</si>
  <si>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</si>
  <si>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</si>
  <si>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</si>
  <si>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</si>
  <si>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</si>
  <si>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</si>
  <si>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</si>
  <si>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</si>
  <si>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</si>
  <si>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</si>
  <si>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</si>
  <si>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</si>
  <si>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</si>
  <si>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</si>
  <si>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</si>
  <si>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</si>
  <si>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</si>
  <si>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</si>
  <si>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</si>
  <si>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</si>
  <si>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</si>
  <si>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</si>
  <si>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</si>
  <si>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</si>
  <si>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</si>
  <si>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</si>
  <si>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</si>
  <si>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</si>
  <si>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</si>
  <si>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</si>
  <si>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</si>
  <si>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</si>
  <si>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</si>
  <si>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</si>
  <si>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</si>
  <si>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</si>
  <si>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</si>
  <si>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</si>
  <si>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</si>
  <si>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</si>
  <si>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</si>
  <si>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</si>
  <si>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</si>
  <si>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</si>
  <si>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</si>
  <si>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</si>
  <si>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</si>
  <si>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</si>
  <si>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</si>
  <si>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</si>
  <si>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</si>
  <si>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</si>
  <si>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</si>
  <si>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</si>
  <si>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</si>
  <si>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</si>
  <si>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</si>
  <si>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</si>
  <si>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</si>
  <si>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</si>
  <si>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</si>
  <si>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</si>
  <si>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</si>
  <si>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</si>
  <si>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</si>
  <si>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</si>
  <si>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</si>
  <si>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</si>
  <si>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</si>
  <si>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</si>
  <si>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</si>
  <si>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</si>
  <si>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</si>
  <si>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</si>
  <si>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</si>
  <si>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</si>
  <si>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</si>
  <si>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</si>
  <si>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</si>
  <si>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</si>
  <si>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</si>
  <si>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</si>
  <si>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</si>
  <si>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</si>
  <si>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</si>
  <si>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</si>
  <si>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</si>
  <si>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</si>
  <si>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</si>
  <si>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</si>
  <si>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</si>
  <si>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</si>
  <si>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</si>
  <si>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</si>
  <si>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</si>
  <si>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</si>
  <si>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</si>
  <si>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</si>
  <si>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</si>
  <si>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</si>
  <si>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</si>
  <si>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</si>
  <si>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</si>
  <si>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</si>
  <si>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</si>
  <si>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</si>
  <si>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</si>
  <si>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</si>
  <si>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</si>
  <si>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</si>
  <si>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</si>
  <si>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</si>
  <si>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</si>
  <si>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</si>
  <si>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</si>
  <si>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</si>
  <si>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</si>
  <si>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</si>
  <si>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</si>
  <si>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</si>
  <si>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</si>
  <si>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</si>
  <si>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</si>
  <si>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</si>
  <si>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</si>
  <si>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</si>
  <si>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</si>
  <si>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</si>
  <si>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</si>
  <si>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</si>
  <si>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</si>
  <si>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</si>
  <si>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</si>
  <si>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</si>
  <si>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</si>
  <si>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</si>
  <si>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</si>
  <si>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</si>
  <si>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</si>
  <si>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</si>
  <si>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</si>
  <si>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</si>
  <si>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</si>
  <si>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</si>
  <si>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</si>
  <si>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</si>
  <si>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</si>
  <si>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</si>
  <si>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</si>
  <si>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</si>
  <si>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</si>
  <si>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</si>
  <si>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</si>
  <si>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</si>
  <si>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</si>
  <si>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</si>
  <si>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</si>
  <si>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</si>
  <si>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</si>
  <si>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</si>
  <si>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</si>
  <si>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</si>
  <si>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</si>
  <si>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</si>
  <si>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</si>
  <si>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</si>
  <si>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</si>
  <si>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</si>
  <si>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</si>
  <si>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</si>
  <si>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</si>
  <si>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</si>
  <si>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</si>
  <si>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</si>
  <si>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</si>
  <si>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</si>
  <si>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</si>
  <si>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</si>
  <si>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</si>
  <si>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</si>
  <si>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</si>
  <si>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</si>
  <si>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</si>
  <si>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</si>
  <si>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</si>
  <si>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</si>
  <si>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</si>
  <si>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</si>
  <si>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</si>
  <si>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</si>
  <si>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</si>
  <si>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</si>
  <si>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</si>
  <si>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</si>
  <si>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</si>
  <si>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</si>
  <si>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</si>
  <si>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</si>
  <si>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</si>
  <si>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</si>
  <si>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</si>
  <si>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</si>
  <si>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</si>
  <si>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</si>
  <si>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</si>
  <si>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</si>
  <si>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</si>
  <si>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</si>
  <si>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</si>
  <si>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</si>
  <si>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</si>
  <si>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</si>
  <si>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</si>
  <si>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</si>
  <si>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</si>
  <si>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</si>
  <si>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</si>
  <si>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</si>
  <si>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</si>
  <si>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</si>
  <si>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</si>
  <si>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</si>
  <si>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</si>
  <si>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</si>
  <si>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</si>
  <si>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</si>
  <si>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</si>
  <si>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</si>
  <si>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</si>
  <si>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</si>
  <si>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</si>
  <si>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</si>
  <si>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</si>
  <si>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</si>
  <si>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</si>
  <si>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</si>
  <si>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</si>
  <si>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</si>
  <si>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</si>
  <si>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</si>
  <si>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</si>
  <si>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</si>
  <si>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</si>
  <si>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</si>
  <si>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</si>
  <si>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</si>
  <si>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</si>
  <si>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</si>
  <si>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</si>
  <si>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</si>
  <si>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</si>
  <si>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</si>
  <si>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</si>
  <si>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</si>
  <si>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</si>
  <si>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</si>
  <si>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</si>
  <si>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</si>
  <si>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</si>
  <si>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</si>
  <si>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</si>
  <si>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</si>
  <si>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</si>
  <si>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</si>
  <si>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</si>
  <si>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</si>
  <si>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</si>
  <si>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</si>
  <si>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</si>
  <si>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</si>
  <si>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</si>
  <si>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</si>
  <si>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</si>
  <si>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</si>
  <si>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</si>
  <si>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</si>
  <si>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</si>
  <si>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</si>
  <si>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</si>
  <si>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</si>
  <si>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</si>
  <si>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</si>
  <si>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</si>
  <si>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</si>
  <si>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</si>
  <si>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</si>
  <si>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</si>
  <si>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</si>
  <si>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</si>
  <si>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</si>
  <si>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</si>
  <si>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</si>
  <si>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</si>
  <si>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</si>
  <si>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</si>
  <si>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</si>
  <si>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</si>
  <si>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</si>
  <si>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</si>
  <si>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</si>
  <si>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</si>
  <si>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</si>
  <si>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</si>
  <si>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</si>
  <si>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</si>
  <si>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</si>
  <si>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</si>
  <si>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</si>
  <si>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</si>
  <si>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</si>
  <si>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</si>
  <si>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</si>
  <si>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</si>
  <si>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</si>
  <si>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</si>
  <si>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</si>
  <si>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</si>
  <si>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</si>
  <si>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</si>
  <si>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</si>
  <si>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</si>
  <si>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</si>
  <si>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</si>
  <si>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</si>
  <si>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</si>
  <si>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</si>
  <si>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</si>
  <si>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</si>
  <si>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</si>
  <si>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</si>
  <si>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</si>
  <si>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</si>
  <si>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</si>
  <si>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</si>
  <si>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</si>
  <si>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</si>
  <si>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</si>
  <si>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</si>
  <si>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</si>
  <si>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</si>
  <si>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</si>
  <si>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</si>
  <si>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</si>
  <si>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</si>
  <si>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</si>
  <si>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</si>
  <si>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</si>
  <si>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</si>
  <si>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</si>
  <si>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</si>
  <si>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</si>
  <si>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</si>
  <si>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</si>
  <si>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</si>
  <si>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</si>
  <si>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</si>
  <si>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</si>
  <si>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</si>
  <si>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</si>
  <si>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</si>
  <si>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</si>
  <si>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</si>
  <si>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</si>
  <si>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</si>
  <si>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</si>
  <si>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</si>
  <si>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</si>
  <si>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</si>
  <si>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</si>
  <si>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</si>
  <si>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</si>
  <si>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</si>
  <si>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</si>
  <si>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</si>
  <si>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</si>
  <si>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</si>
  <si>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</si>
  <si>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</si>
  <si>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</si>
  <si>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</si>
  <si>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</si>
  <si>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</si>
  <si>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</si>
  <si>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</si>
  <si>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</si>
  <si>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</si>
  <si>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</si>
  <si>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</si>
  <si>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</si>
  <si>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</si>
  <si>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</si>
  <si>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</si>
  <si>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</si>
  <si>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</si>
  <si>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</si>
  <si>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</si>
  <si>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</si>
  <si>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</si>
  <si>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</si>
  <si>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</si>
  <si>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</si>
  <si>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</si>
  <si>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</si>
  <si>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</si>
  <si>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</si>
  <si>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</si>
  <si>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</si>
  <si>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</si>
  <si>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</si>
  <si>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</si>
  <si>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</si>
  <si>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</si>
  <si>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</si>
  <si>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</si>
  <si>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</si>
  <si>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</si>
  <si>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</si>
  <si>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</si>
  <si>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</si>
  <si>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</si>
  <si>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</si>
  <si>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</si>
  <si>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</si>
  <si>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</si>
  <si>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</si>
  <si>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</si>
  <si>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</si>
  <si>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</si>
  <si>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</si>
  <si>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</si>
  <si>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</si>
  <si>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</si>
  <si>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</si>
  <si>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</si>
  <si>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</si>
  <si>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</si>
  <si>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</si>
  <si>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</si>
  <si>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</si>
  <si>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</si>
  <si>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</si>
  <si>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</si>
  <si>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</si>
  <si>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</si>
  <si>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</si>
  <si>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</si>
  <si>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</si>
  <si>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</si>
  <si>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</si>
  <si>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</si>
  <si>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</si>
  <si>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</si>
  <si>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</si>
  <si>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</si>
  <si>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</si>
  <si>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</si>
  <si>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</si>
  <si>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</si>
  <si>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</si>
  <si>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</si>
  <si>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</si>
  <si>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</si>
  <si>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</si>
  <si>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</si>
  <si>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</si>
  <si>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</si>
  <si>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</si>
  <si>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</si>
  <si>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</si>
  <si>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</si>
  <si>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</si>
  <si>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</si>
  <si>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</si>
  <si>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</si>
  <si>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</si>
  <si>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</si>
  <si>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</si>
  <si>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</si>
  <si>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</si>
  <si>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</si>
  <si>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</si>
  <si>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</si>
  <si>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</si>
  <si>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</si>
  <si>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</si>
  <si>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</si>
  <si>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</si>
  <si>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</si>
  <si>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</si>
  <si>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</si>
  <si>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</si>
  <si>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</si>
  <si>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</si>
  <si>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</si>
  <si>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</si>
  <si>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</si>
  <si>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</si>
  <si>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</si>
  <si>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</si>
  <si>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</si>
  <si>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</si>
  <si>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</si>
  <si>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</si>
  <si>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</si>
  <si>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</si>
  <si>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</si>
  <si>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</si>
  <si>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</si>
  <si>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</si>
  <si>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</si>
  <si>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</si>
  <si>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</si>
  <si>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</si>
  <si>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</si>
  <si>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</si>
  <si>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</si>
  <si>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</si>
  <si>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</si>
  <si>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</si>
  <si>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</si>
  <si>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</si>
  <si>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</si>
  <si>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</si>
  <si>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</si>
  <si>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</si>
  <si>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</si>
  <si>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</si>
  <si>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</si>
  <si>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</si>
  <si>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</si>
  <si>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</si>
  <si>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</si>
  <si>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</si>
  <si>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</si>
  <si>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</si>
  <si>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</si>
  <si>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</si>
  <si>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</si>
  <si>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</si>
  <si>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</si>
  <si>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</si>
  <si>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</si>
  <si>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</si>
  <si>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</si>
  <si>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</si>
  <si>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</si>
  <si>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</si>
  <si>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</si>
  <si>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</si>
  <si>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</si>
  <si>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</si>
  <si>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</si>
  <si>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</si>
  <si>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</si>
  <si>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</si>
  <si>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</si>
  <si>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</si>
  <si>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</si>
  <si>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</si>
  <si>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</si>
  <si>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</si>
  <si>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</si>
  <si>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</si>
  <si>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</si>
  <si>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</si>
  <si>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</si>
  <si>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</si>
  <si>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</si>
  <si>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</si>
  <si>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</si>
  <si>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</si>
  <si>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</si>
  <si>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</si>
  <si>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</si>
  <si>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</si>
  <si>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</si>
  <si>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</si>
  <si>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</si>
  <si>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</si>
  <si>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</si>
  <si>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</si>
  <si>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</si>
  <si>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</si>
  <si>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</si>
  <si>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</si>
  <si>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</si>
  <si>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</si>
  <si>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</si>
  <si>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</si>
  <si>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</si>
  <si>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</si>
  <si>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</si>
  <si>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</si>
  <si>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</si>
  <si>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</si>
  <si>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</si>
  <si>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</si>
  <si>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</si>
  <si>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</si>
  <si>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</si>
  <si>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</si>
  <si>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</si>
  <si>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</si>
  <si>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</si>
  <si>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</si>
  <si>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</si>
  <si>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</si>
  <si>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</si>
  <si>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</si>
  <si>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</si>
  <si>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</si>
  <si>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</si>
  <si>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</si>
  <si>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</si>
  <si>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</si>
  <si>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</si>
  <si>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</si>
  <si>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</si>
  <si>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</si>
  <si>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</si>
  <si>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</si>
  <si>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</si>
  <si>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</si>
  <si>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</si>
  <si>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</si>
  <si>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</si>
  <si>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</si>
  <si>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</si>
  <si>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</si>
  <si>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</si>
  <si>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</si>
  <si>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</si>
  <si>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</si>
  <si>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</si>
  <si>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</si>
  <si>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</si>
  <si>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</si>
  <si>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</si>
  <si>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</si>
  <si>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</si>
  <si>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</si>
  <si>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</si>
  <si>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</si>
  <si>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</si>
  <si>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</si>
  <si>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</si>
  <si>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</si>
  <si>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</si>
  <si>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</si>
  <si>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</si>
  <si>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</si>
  <si>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</si>
  <si>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</si>
  <si>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</si>
  <si>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</si>
  <si>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</si>
  <si>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</si>
  <si>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</si>
  <si>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</si>
  <si>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</si>
  <si>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</si>
  <si>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</si>
  <si>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</si>
  <si>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</si>
  <si>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</si>
  <si>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</si>
  <si>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</si>
  <si>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</si>
  <si>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</si>
  <si>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</si>
  <si>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</si>
  <si>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</si>
  <si>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</si>
  <si>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</si>
  <si>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</si>
  <si>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</si>
  <si>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</si>
  <si>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</si>
  <si>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</si>
  <si>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</si>
  <si>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</si>
  <si>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</si>
  <si>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</si>
  <si>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</si>
  <si>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</si>
  <si>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</si>
  <si>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</si>
  <si>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</si>
  <si>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</si>
  <si>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</si>
  <si>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</si>
  <si>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</si>
  <si>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</si>
  <si>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</si>
  <si>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</si>
  <si>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</si>
  <si>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</si>
  <si>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</si>
  <si>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</si>
  <si>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</si>
  <si>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</si>
  <si>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</si>
  <si>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</si>
  <si>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</si>
  <si>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</si>
  <si>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</si>
  <si>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</si>
  <si>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</si>
  <si>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</si>
  <si>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</si>
  <si>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</si>
  <si>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</si>
  <si>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</si>
  <si>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</si>
  <si>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</si>
  <si>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</si>
  <si>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</si>
  <si>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</si>
  <si>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</si>
  <si>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</si>
  <si>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</si>
  <si>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</si>
  <si>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</si>
  <si>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</si>
  <si>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</si>
  <si>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</si>
  <si>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</si>
  <si>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</si>
  <si>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</si>
  <si>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</si>
  <si>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</si>
  <si>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</si>
  <si>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</si>
  <si>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</si>
  <si>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</si>
  <si>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</si>
  <si>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</si>
  <si>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</si>
  <si>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</si>
  <si>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</si>
  <si>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</si>
  <si>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</si>
  <si>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</si>
  <si>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</si>
  <si>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</si>
  <si>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</si>
  <si>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</si>
  <si>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</si>
  <si>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</si>
  <si>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</si>
  <si>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</si>
  <si>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</si>
  <si>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</si>
  <si>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</si>
  <si>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</si>
  <si>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</si>
  <si>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</si>
  <si>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</si>
  <si>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</si>
  <si>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</si>
  <si>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</si>
  <si>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</si>
  <si>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</si>
  <si>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</si>
  <si>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</si>
  <si>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</si>
  <si>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</si>
  <si>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</si>
  <si>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</si>
  <si>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</si>
  <si>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</si>
  <si>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</si>
  <si>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</si>
  <si>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</si>
  <si>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</si>
  <si>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</si>
  <si>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</si>
  <si>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</si>
  <si>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</si>
  <si>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</si>
  <si>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</si>
  <si>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</si>
  <si>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</si>
  <si>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</si>
  <si>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</si>
  <si>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</si>
  <si>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</si>
  <si>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</si>
  <si>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</si>
  <si>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</si>
  <si>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</si>
  <si>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</si>
  <si>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</si>
  <si>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</si>
  <si>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</si>
  <si>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</si>
  <si>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</si>
  <si>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</si>
  <si>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</si>
  <si>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</si>
  <si>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</si>
  <si>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</si>
  <si>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</si>
  <si>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</si>
  <si>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</si>
  <si>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</si>
  <si>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</si>
  <si>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</si>
  <si>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</si>
  <si>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</si>
  <si>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</si>
  <si>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</si>
  <si>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</si>
  <si>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</si>
  <si>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</si>
  <si>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</si>
  <si>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</si>
  <si>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</si>
  <si>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</si>
  <si>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</si>
  <si>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</si>
  <si>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</si>
  <si>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</si>
  <si>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</si>
  <si>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</si>
  <si>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</si>
  <si>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</si>
  <si>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</si>
  <si>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</si>
  <si>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</si>
  <si>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</si>
  <si>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</si>
  <si>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</si>
  <si>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</si>
  <si>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</si>
  <si>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</si>
  <si>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</si>
  <si>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</si>
  <si>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</si>
  <si>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</si>
  <si>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</si>
  <si>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</si>
  <si>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</si>
  <si>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</si>
  <si>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</si>
  <si>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</si>
  <si>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</si>
  <si>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</si>
  <si>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</si>
  <si>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</si>
  <si>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</si>
  <si>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</si>
  <si>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</si>
  <si>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</si>
  <si>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</si>
  <si>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</si>
  <si>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</si>
  <si>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</si>
  <si>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</si>
  <si>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</si>
  <si>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</si>
  <si>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</si>
  <si>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</si>
  <si>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</si>
  <si>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</si>
  <si>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</si>
  <si>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</si>
  <si>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</si>
  <si>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</si>
  <si>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</si>
  <si>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</si>
  <si>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</si>
  <si>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</si>
  <si>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</si>
  <si>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</si>
  <si>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</si>
  <si>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</si>
  <si>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</si>
  <si>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</si>
  <si>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</si>
  <si>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</si>
  <si>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</si>
  <si>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</si>
  <si>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</si>
  <si>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</si>
  <si>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</si>
  <si>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</si>
  <si>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</si>
  <si>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</si>
  <si>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</si>
  <si>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</si>
  <si>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</si>
  <si>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</si>
  <si>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</si>
  <si>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</si>
  <si>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</si>
  <si>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</si>
  <si>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</si>
  <si>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</si>
  <si>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</si>
  <si>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</si>
  <si>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</si>
  <si>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</si>
  <si>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</si>
  <si>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</si>
  <si>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</si>
  <si>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</si>
  <si>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</si>
  <si>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</si>
  <si>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</si>
  <si>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</si>
  <si>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</si>
  <si>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</si>
  <si>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</si>
  <si>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</si>
  <si>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</si>
  <si>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</si>
  <si>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</si>
  <si>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</si>
  <si>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</si>
  <si>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</si>
  <si>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</si>
  <si>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</si>
  <si>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</si>
  <si>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</si>
  <si>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</si>
  <si>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</si>
  <si>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</si>
  <si>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</si>
  <si>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</si>
  <si>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</si>
  <si>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</si>
  <si>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</si>
  <si>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</si>
  <si>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</si>
  <si>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</si>
  <si>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</si>
  <si>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</si>
  <si>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</si>
  <si>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</si>
  <si>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</si>
  <si>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</si>
  <si>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</si>
  <si>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</si>
  <si>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</si>
  <si>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</si>
  <si>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</si>
  <si>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</si>
  <si>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</si>
  <si>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</si>
  <si>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</si>
  <si>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</si>
  <si>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</si>
  <si>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</si>
  <si>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</si>
  <si>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</si>
  <si>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</si>
  <si>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</si>
  <si>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</si>
  <si>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</si>
  <si>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</si>
  <si>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</si>
  <si>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</si>
  <si>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</si>
  <si>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</si>
  <si>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</si>
  <si>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</si>
  <si>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</si>
  <si>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</si>
  <si>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</si>
  <si>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</si>
  <si>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</si>
  <si>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</si>
  <si>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</si>
  <si>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</si>
  <si>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</si>
  <si>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</si>
  <si>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</si>
  <si>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</si>
  <si>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</si>
  <si>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</si>
  <si>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</si>
  <si>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</si>
  <si>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</si>
  <si>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</si>
  <si>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</si>
  <si>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</si>
  <si>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</si>
  <si>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</si>
  <si>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</si>
  <si>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</si>
  <si>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</si>
  <si>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</si>
  <si>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</si>
  <si>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</si>
  <si>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</si>
  <si>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</si>
  <si>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</si>
  <si>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</si>
  <si>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</si>
  <si>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</si>
  <si>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</si>
  <si>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</si>
  <si>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</si>
  <si>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</si>
  <si>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</si>
  <si>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</si>
  <si>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</si>
  <si>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</si>
  <si>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</si>
  <si>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</si>
  <si>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</si>
  <si>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</si>
  <si>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</si>
  <si>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</si>
  <si>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</si>
  <si>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</si>
  <si>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</si>
  <si>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</si>
  <si>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</si>
  <si>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</si>
  <si>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</si>
  <si>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</si>
  <si>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</si>
  <si>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</si>
  <si>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</si>
  <si>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</si>
  <si>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</si>
  <si>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</si>
  <si>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</si>
  <si>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</si>
  <si>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</si>
  <si>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</si>
  <si>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</si>
  <si>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</si>
  <si>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</si>
  <si>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</si>
  <si>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</si>
  <si>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</si>
  <si>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</si>
  <si>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</si>
  <si>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</si>
  <si>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</si>
  <si>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</si>
  <si>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</si>
  <si>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</si>
  <si>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</si>
  <si>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</si>
  <si>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</si>
  <si>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</si>
  <si>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</si>
  <si>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</si>
  <si>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</si>
  <si>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</si>
  <si>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</si>
  <si>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</si>
  <si>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</si>
  <si>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</si>
  <si>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</si>
  <si>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</si>
  <si>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</si>
  <si>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</si>
  <si>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</si>
  <si>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</si>
  <si>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</si>
  <si>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</si>
  <si>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</si>
  <si>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</si>
  <si>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</si>
  <si>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</si>
  <si>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</si>
  <si>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</si>
  <si>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</si>
  <si>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</si>
  <si>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</si>
  <si>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</si>
  <si>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</si>
  <si>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</si>
  <si>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</si>
  <si>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</si>
  <si>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</si>
  <si>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</si>
  <si>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</si>
  <si>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</si>
  <si>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</si>
  <si>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</si>
  <si>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</si>
  <si>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</si>
  <si>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</si>
  <si>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</si>
  <si>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</si>
  <si>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</si>
  <si>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</si>
  <si>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</si>
  <si>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</si>
  <si>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</si>
  <si>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</si>
  <si>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</si>
  <si>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</si>
  <si>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</si>
  <si>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</si>
  <si>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</si>
  <si>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</si>
  <si>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</si>
  <si>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</si>
  <si>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</si>
  <si>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</si>
  <si>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</si>
  <si>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</si>
  <si>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</si>
  <si>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</si>
  <si>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</si>
  <si>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</si>
  <si>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</si>
  <si>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</si>
  <si>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</si>
  <si>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</si>
  <si>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</si>
  <si>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</si>
  <si>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</si>
  <si>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</si>
  <si>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</si>
  <si>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</si>
  <si>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</si>
  <si>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</si>
  <si>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</si>
  <si>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</si>
  <si>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</si>
  <si>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</si>
  <si>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</si>
  <si>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</si>
  <si>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</si>
  <si>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</si>
  <si>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</si>
  <si>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</si>
  <si>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</si>
  <si>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</si>
  <si>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</si>
  <si>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</si>
  <si>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</si>
  <si>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</si>
  <si>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</si>
  <si>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</si>
  <si>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</si>
  <si>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</si>
  <si>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</si>
  <si>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</si>
  <si>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</si>
  <si>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</si>
  <si>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</si>
  <si>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</si>
  <si>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</si>
  <si>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</si>
  <si>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</si>
  <si>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</si>
  <si>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</si>
  <si>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</si>
  <si>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</si>
  <si>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</si>
  <si>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</si>
  <si>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</si>
  <si>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</si>
  <si>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</si>
  <si>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</si>
  <si>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</si>
  <si>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</si>
  <si>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</si>
  <si>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</si>
  <si>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</si>
  <si>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</si>
  <si>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</si>
  <si>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</si>
  <si>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</si>
  <si>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</si>
  <si>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</si>
  <si>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</si>
  <si>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</si>
  <si>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</si>
  <si>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</si>
  <si>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</si>
  <si>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</si>
  <si>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</si>
  <si>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</si>
  <si>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</si>
  <si>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</si>
  <si>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</si>
  <si>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</si>
  <si>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</si>
  <si>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</si>
  <si>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</si>
  <si>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</si>
  <si>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</si>
  <si>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</si>
  <si>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</si>
  <si>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</si>
  <si>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</si>
  <si>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</si>
  <si>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</si>
  <si>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</si>
  <si>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</si>
  <si>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</si>
  <si>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</si>
  <si>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</si>
  <si>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</si>
  <si>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</si>
  <si>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</si>
  <si>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</si>
  <si>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</si>
  <si>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</si>
  <si>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</si>
  <si>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</si>
  <si>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</si>
  <si>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</si>
  <si>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</si>
  <si>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</si>
  <si>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</si>
  <si>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</si>
  <si>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</si>
  <si>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</si>
  <si>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</si>
  <si>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</si>
  <si>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</si>
  <si>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</si>
  <si>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</si>
  <si>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</si>
  <si>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</si>
  <si>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</si>
  <si>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</si>
  <si>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</si>
  <si>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</si>
  <si>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</si>
  <si>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</si>
  <si>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</si>
  <si>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</si>
  <si>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</si>
  <si>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</si>
  <si>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</si>
  <si>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</si>
  <si>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</si>
  <si>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</si>
  <si>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</si>
  <si>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</si>
  <si>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</si>
  <si>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</si>
  <si>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</si>
  <si>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</si>
  <si>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</si>
  <si>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</si>
  <si>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</si>
  <si>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</si>
  <si>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</si>
  <si>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</si>
  <si>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</si>
  <si>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</si>
  <si>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</si>
  <si>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</si>
  <si>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</si>
  <si>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</si>
  <si>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</si>
  <si>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</si>
  <si>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</si>
  <si>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</si>
  <si>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</si>
  <si>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</si>
  <si>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</si>
  <si>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</si>
  <si>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</si>
  <si>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</si>
  <si>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</si>
  <si>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</si>
  <si>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</si>
  <si>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</si>
  <si>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</si>
  <si>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</si>
  <si>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</si>
  <si>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</si>
  <si>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</si>
  <si>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</si>
  <si>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</si>
  <si>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</si>
  <si>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</si>
  <si>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</si>
  <si>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</si>
  <si>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</si>
  <si>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</si>
  <si>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</si>
  <si>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</si>
  <si>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</si>
  <si>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</si>
  <si>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</si>
  <si>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</si>
  <si>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</si>
  <si>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</si>
  <si>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</si>
  <si>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</si>
  <si>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</si>
  <si>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</si>
  <si>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</si>
  <si>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</si>
  <si>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</si>
  <si>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</si>
  <si>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</si>
  <si>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</si>
  <si>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</si>
  <si>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</si>
  <si>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</si>
  <si>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</si>
  <si>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</si>
  <si>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</si>
  <si>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</si>
  <si>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</si>
  <si>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</si>
  <si>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</si>
  <si>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</si>
  <si>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</si>
  <si>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</si>
  <si>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</si>
  <si>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</si>
  <si>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</si>
  <si>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</si>
  <si>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</si>
  <si>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</si>
  <si>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</si>
  <si>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</si>
  <si>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</si>
  <si>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</si>
  <si>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</si>
  <si>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</si>
  <si>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</si>
  <si>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</si>
  <si>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</si>
  <si>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</si>
  <si>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</si>
  <si>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</si>
  <si>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</si>
  <si>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</si>
  <si>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</si>
  <si>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</si>
  <si>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</si>
  <si>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</si>
  <si>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</si>
  <si>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</si>
  <si>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</si>
  <si>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</si>
  <si>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</si>
  <si>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</si>
  <si>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</si>
  <si>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</si>
  <si>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</si>
  <si>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</si>
  <si>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</si>
  <si>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</si>
  <si>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</si>
  <si>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</si>
  <si>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</si>
  <si>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</si>
  <si>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</si>
  <si>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</si>
  <si>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</si>
  <si>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</si>
  <si>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</si>
  <si>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</si>
  <si>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</si>
  <si>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</si>
  <si>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</si>
  <si>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</si>
  <si>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</si>
  <si>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</si>
  <si>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</si>
  <si>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</si>
  <si>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</si>
  <si>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</si>
  <si>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</si>
  <si>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</si>
  <si>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</si>
  <si>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</si>
  <si>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</si>
  <si>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</si>
  <si>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</si>
  <si>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</si>
  <si>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</si>
  <si>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</si>
  <si>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</si>
  <si>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</si>
  <si>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</si>
  <si>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</si>
  <si>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</si>
  <si>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</si>
  <si>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</si>
  <si>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</si>
  <si>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</si>
  <si>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</si>
  <si>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</si>
  <si>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</si>
  <si>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</si>
  <si>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</si>
  <si>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</si>
  <si>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</si>
  <si>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</si>
  <si>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</si>
  <si>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</si>
  <si>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</si>
  <si>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</si>
  <si>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</si>
  <si>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</si>
  <si>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</si>
  <si>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</si>
  <si>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</si>
  <si>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</si>
  <si>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</si>
  <si>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</si>
  <si>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</si>
  <si>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</si>
  <si>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</si>
  <si>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</si>
  <si>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</si>
  <si>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</si>
  <si>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</si>
  <si>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</si>
  <si>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</si>
  <si>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</si>
  <si>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</si>
  <si>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</si>
  <si>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</si>
  <si>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</si>
  <si>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</si>
  <si>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</si>
  <si>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</si>
  <si>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</si>
  <si>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</si>
  <si>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</si>
  <si>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</si>
  <si>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</si>
  <si>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</si>
  <si>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</si>
  <si>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</si>
  <si>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</si>
  <si>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</si>
  <si>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</si>
  <si>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</si>
  <si>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</si>
  <si>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</si>
  <si>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</si>
  <si>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</si>
  <si>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</si>
  <si>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</si>
  <si>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</si>
  <si>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</si>
  <si>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</si>
  <si>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</si>
  <si>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</si>
  <si>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</si>
  <si>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</si>
  <si>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</si>
  <si>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</si>
  <si>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</si>
  <si>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</si>
  <si>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</si>
  <si>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</si>
  <si>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</si>
  <si>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</si>
  <si>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</si>
  <si>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</si>
  <si>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</si>
  <si>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</si>
  <si>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</si>
  <si>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</si>
  <si>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</si>
  <si>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</si>
  <si>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</si>
  <si>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</si>
  <si>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</si>
  <si>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</si>
  <si>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</si>
  <si>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</si>
  <si>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</si>
  <si>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</si>
  <si>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</si>
  <si>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</si>
  <si>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</si>
  <si>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</si>
  <si>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</si>
  <si>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</si>
  <si>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</si>
  <si>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</si>
  <si>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</si>
  <si>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</si>
  <si>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</si>
  <si>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</si>
  <si>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</si>
  <si>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</si>
  <si>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</si>
  <si>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</si>
  <si>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</si>
  <si>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</si>
  <si>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</si>
  <si>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</si>
  <si>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</si>
  <si>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</si>
  <si>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</si>
  <si>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</si>
  <si>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</si>
  <si>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</si>
  <si>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</si>
  <si>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</si>
  <si>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</si>
  <si>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</si>
  <si>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</si>
  <si>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</si>
  <si>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</si>
  <si>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</si>
  <si>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</si>
  <si>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</si>
  <si>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</si>
  <si>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</si>
  <si>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</si>
  <si>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</si>
  <si>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</si>
  <si>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</si>
  <si>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</si>
  <si>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</si>
  <si>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</si>
  <si>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</si>
  <si>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</si>
  <si>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</si>
  <si>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</si>
  <si>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</si>
  <si>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</si>
  <si>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</si>
  <si>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</si>
  <si>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</si>
  <si>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</si>
  <si>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</si>
  <si>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</si>
  <si>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</si>
  <si>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</si>
  <si>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</si>
  <si>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</si>
  <si>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</si>
  <si>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</si>
  <si>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</si>
  <si>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</si>
  <si>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</si>
  <si>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</si>
  <si>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</si>
  <si>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</si>
  <si>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</si>
  <si>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</si>
  <si>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</si>
  <si>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</si>
  <si>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</si>
  <si>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</si>
  <si>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</si>
  <si>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</si>
  <si>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</si>
  <si>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</si>
  <si>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</si>
  <si>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</si>
  <si>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</si>
  <si>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</si>
  <si>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</si>
  <si>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</si>
  <si>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</si>
  <si>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</si>
  <si>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</si>
  <si>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</si>
  <si>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</si>
  <si>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</si>
  <si>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</si>
  <si>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</si>
  <si>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</si>
  <si>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</si>
  <si>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</si>
  <si>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</si>
  <si>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</si>
  <si>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</si>
  <si>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</si>
  <si>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</si>
  <si>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</si>
  <si>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</si>
  <si>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</si>
  <si>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</si>
  <si>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</si>
  <si>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</si>
  <si>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</si>
  <si>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</si>
  <si>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</si>
  <si>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</si>
  <si>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</si>
  <si>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</si>
  <si>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</si>
  <si>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</si>
  <si>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</si>
  <si>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</si>
  <si>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</si>
  <si>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</si>
  <si>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</si>
  <si>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</si>
  <si>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</si>
  <si>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</si>
  <si>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</si>
  <si>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</si>
  <si>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</si>
  <si>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</si>
  <si>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</si>
  <si>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</si>
  <si>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</si>
  <si>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</si>
  <si>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</si>
  <si>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</si>
  <si>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</si>
  <si>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</si>
  <si>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</si>
  <si>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</si>
  <si>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</si>
  <si>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</si>
  <si>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</si>
  <si>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</si>
  <si>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</si>
  <si>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</si>
  <si>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</si>
  <si>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</si>
  <si>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</si>
  <si>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</si>
  <si>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</si>
  <si>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</si>
  <si>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</si>
  <si>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</si>
  <si>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</si>
  <si>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</si>
  <si>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</si>
  <si>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</si>
  <si>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</si>
  <si>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</si>
  <si>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</si>
  <si>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</si>
  <si>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</si>
  <si>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</si>
  <si>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</si>
  <si>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</si>
  <si>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</si>
  <si>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</si>
  <si>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</si>
  <si>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</si>
  <si>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</si>
  <si>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</si>
  <si>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</si>
  <si>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</si>
  <si>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</si>
  <si>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</si>
  <si>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</si>
  <si>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</si>
  <si>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</si>
  <si>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</si>
  <si>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</si>
  <si>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</si>
  <si>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</si>
  <si>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</si>
  <si>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</si>
  <si>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</si>
  <si>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</si>
  <si>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</si>
  <si>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</si>
  <si>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</si>
  <si>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</si>
  <si>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</si>
  <si>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</si>
  <si>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</si>
  <si>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</si>
  <si>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</si>
  <si>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</si>
  <si>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</si>
  <si>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</si>
  <si>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</si>
  <si>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</si>
  <si>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</si>
  <si>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</si>
  <si>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</si>
  <si>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</si>
  <si>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</si>
  <si>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</si>
  <si>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</si>
  <si>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</si>
  <si>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</si>
  <si>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</si>
  <si>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</si>
  <si>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</si>
  <si>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</si>
  <si>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</si>
  <si>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</si>
  <si>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</si>
  <si>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</si>
  <si>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</si>
  <si>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</si>
  <si>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</si>
  <si>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</si>
  <si>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</si>
  <si>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</si>
  <si>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</si>
  <si>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</si>
  <si>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</si>
  <si>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</si>
  <si>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</si>
  <si>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</si>
  <si>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</si>
  <si>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</si>
  <si>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</si>
  <si>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</si>
  <si>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</si>
  <si>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</si>
  <si>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</si>
  <si>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</si>
  <si>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</si>
  <si>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</si>
  <si>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</si>
  <si>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</si>
  <si>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</si>
  <si>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</si>
  <si>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</si>
  <si>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</si>
  <si>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</si>
  <si>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</si>
  <si>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</si>
  <si>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</si>
  <si>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</si>
  <si>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</si>
  <si>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</si>
  <si>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</si>
  <si>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</si>
  <si>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</si>
  <si>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</si>
  <si>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</si>
  <si>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</si>
  <si>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</si>
  <si>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</si>
  <si>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</si>
  <si>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</si>
  <si>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</si>
  <si>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</si>
  <si>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</si>
  <si>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</si>
  <si>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</si>
  <si>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</si>
  <si>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</si>
  <si>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</si>
  <si>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</si>
  <si>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</si>
  <si>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</si>
  <si>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</si>
  <si>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</si>
  <si>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</si>
  <si>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</si>
  <si>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</si>
  <si>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</si>
  <si>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</si>
  <si>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</si>
  <si>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</si>
  <si>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</si>
  <si>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</si>
  <si>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</si>
  <si>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</si>
  <si>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</si>
  <si>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</si>
  <si>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</si>
  <si>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</si>
  <si>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</si>
  <si>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</si>
  <si>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</si>
  <si>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</si>
  <si>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</si>
  <si>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</si>
  <si>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</si>
  <si>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</si>
  <si>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</si>
  <si>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</si>
  <si>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</si>
  <si>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</si>
  <si>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</si>
  <si>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</si>
  <si>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</si>
  <si>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</si>
  <si>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</si>
  <si>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</si>
  <si>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</si>
  <si>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</si>
  <si>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</si>
  <si>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</si>
  <si>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</si>
  <si>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</si>
  <si>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</si>
  <si>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</si>
  <si>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</si>
  <si>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</si>
  <si>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</si>
  <si>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</si>
  <si>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</si>
  <si>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</si>
  <si>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</si>
  <si>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</si>
  <si>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</si>
  <si>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</si>
  <si>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</si>
  <si>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</si>
  <si>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</si>
  <si>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</si>
  <si>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</si>
  <si>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</si>
  <si>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</si>
  <si>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</si>
  <si>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</si>
  <si>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</si>
  <si>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</si>
  <si>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</si>
  <si>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</si>
  <si>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</si>
  <si>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</si>
  <si>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</si>
  <si>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</si>
  <si>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</si>
  <si>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</si>
  <si>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</si>
  <si>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</si>
  <si>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</si>
  <si>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</si>
  <si>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</si>
  <si>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</si>
  <si>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</si>
  <si>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</si>
  <si>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</si>
  <si>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</si>
  <si>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</si>
  <si>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</si>
  <si>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</si>
  <si>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</si>
  <si>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</si>
  <si>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</si>
  <si>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</si>
  <si>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</si>
  <si>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</si>
  <si>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</si>
  <si>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</si>
  <si>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</si>
  <si>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</si>
  <si>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</si>
  <si>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</si>
  <si>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</si>
  <si>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</si>
  <si>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</si>
  <si>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</si>
  <si>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</si>
  <si>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</si>
  <si>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</si>
  <si>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</si>
  <si>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</si>
  <si>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</si>
  <si>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</si>
  <si>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</si>
  <si>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</si>
  <si>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</si>
  <si>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</si>
  <si>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</si>
  <si>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</si>
  <si>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</si>
  <si>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</si>
  <si>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</si>
  <si>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</si>
  <si>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</si>
  <si>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</si>
  <si>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</si>
  <si>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</si>
  <si>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</si>
  <si>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</si>
  <si>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</si>
  <si>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</si>
  <si>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</si>
  <si>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</si>
  <si>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</si>
  <si>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</si>
  <si>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</si>
  <si>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</si>
  <si>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</si>
  <si>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</si>
  <si>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</si>
  <si>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</si>
  <si>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</si>
  <si>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</si>
  <si>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</si>
  <si>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</si>
  <si>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</si>
  <si>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</si>
  <si>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</si>
  <si>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</si>
  <si>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</si>
  <si>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</si>
  <si>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</si>
  <si>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</si>
  <si>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</si>
  <si>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</si>
  <si>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</si>
  <si>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</si>
  <si>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</si>
  <si>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</si>
  <si>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</si>
  <si>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</si>
  <si>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</si>
  <si>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</si>
  <si>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</si>
  <si>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</si>
  <si>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</si>
  <si>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</si>
  <si>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</si>
  <si>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</si>
  <si>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</si>
  <si>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</si>
  <si>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</si>
  <si>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</si>
  <si>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</si>
  <si>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</si>
  <si>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</si>
  <si>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</si>
  <si>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</si>
  <si>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</si>
  <si>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</si>
  <si>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</si>
  <si>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</si>
  <si>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</si>
  <si>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</si>
  <si>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</si>
  <si>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</si>
  <si>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</si>
  <si>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</si>
  <si>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</si>
  <si>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</si>
  <si>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</si>
  <si>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</si>
  <si>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</si>
  <si>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</si>
  <si>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</si>
  <si>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</si>
  <si>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</si>
  <si>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</si>
  <si>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</si>
  <si>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</si>
  <si>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</si>
  <si>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</si>
  <si>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</si>
  <si>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</si>
  <si>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</si>
  <si>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</si>
  <si>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</si>
  <si>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</si>
  <si>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</si>
  <si>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</si>
  <si>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</si>
  <si>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</si>
  <si>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</si>
  <si>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</si>
  <si>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</si>
  <si>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</si>
  <si>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</si>
  <si>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</si>
  <si>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</si>
  <si>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</si>
  <si>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</si>
  <si>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</si>
  <si>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</si>
  <si>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</si>
  <si>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</si>
  <si>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</si>
  <si>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</si>
  <si>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</si>
  <si>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</si>
  <si>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</si>
  <si>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</si>
  <si>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</si>
  <si>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</si>
  <si>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</si>
  <si>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</si>
  <si>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</si>
  <si>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</si>
  <si>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</si>
  <si>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</si>
  <si>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</si>
  <si>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</si>
  <si>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</si>
  <si>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</si>
  <si>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</si>
  <si>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</si>
  <si>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</si>
  <si>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</si>
  <si>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</si>
  <si>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</si>
  <si>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</si>
  <si>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</si>
  <si>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</si>
  <si>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</si>
  <si>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</si>
  <si>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</si>
  <si>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</si>
  <si>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</si>
  <si>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</si>
  <si>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</si>
  <si>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</si>
  <si>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</si>
  <si>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</si>
  <si>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</si>
  <si>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</si>
  <si>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</si>
  <si>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</si>
  <si>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</si>
  <si>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</si>
  <si>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</si>
  <si>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</si>
  <si>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</si>
  <si>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</si>
  <si>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</si>
  <si>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</si>
  <si>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</si>
  <si>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</si>
  <si>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</si>
  <si>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</si>
  <si>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</si>
  <si>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</si>
  <si>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</si>
  <si>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</si>
  <si>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</si>
  <si>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</si>
  <si>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</si>
  <si>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</si>
  <si>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</si>
  <si>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</si>
  <si>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</si>
  <si>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</si>
  <si>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</si>
  <si>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</si>
  <si>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</si>
  <si>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</si>
  <si>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</si>
  <si>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</si>
  <si>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</si>
  <si>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</si>
  <si>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</si>
  <si>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</si>
  <si>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</si>
  <si>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</si>
  <si>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</si>
  <si>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</si>
  <si>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</si>
  <si>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</si>
  <si>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</si>
  <si>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</si>
  <si>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</si>
  <si>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</si>
  <si>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</si>
  <si>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</si>
  <si>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</si>
  <si>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</si>
  <si>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</si>
  <si>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</si>
  <si>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</si>
  <si>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</si>
  <si>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</si>
  <si>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</si>
  <si>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</si>
  <si>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</si>
  <si>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</si>
  <si>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</si>
  <si>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</si>
  <si>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</si>
  <si>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</si>
  <si>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</si>
  <si>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</si>
  <si>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</si>
  <si>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</si>
  <si>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</si>
  <si>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</si>
  <si>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</si>
  <si>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</si>
  <si>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</si>
  <si>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</si>
  <si>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</si>
  <si>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</si>
  <si>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</si>
  <si>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</si>
  <si>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</si>
  <si>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</si>
  <si>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</si>
  <si>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</si>
  <si>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</si>
  <si>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</si>
  <si>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</si>
  <si>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</si>
  <si>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</si>
  <si>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</si>
  <si>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</si>
  <si>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</si>
  <si>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</si>
  <si>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</si>
  <si>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</si>
  <si>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</si>
  <si>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</si>
  <si>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</si>
  <si>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</si>
  <si>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</si>
  <si>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</si>
  <si>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</si>
  <si>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</si>
  <si>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</si>
  <si>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</si>
  <si>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</si>
  <si>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</si>
  <si>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</si>
  <si>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</si>
  <si>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</si>
  <si>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</si>
  <si>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</si>
  <si>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</si>
  <si>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</si>
  <si>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</si>
  <si>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</si>
  <si>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</si>
  <si>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</si>
  <si>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</si>
  <si>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</si>
  <si>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</si>
  <si>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</si>
  <si>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</si>
  <si>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</si>
  <si>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</si>
  <si>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</si>
  <si>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</si>
  <si>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</si>
  <si>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</si>
  <si>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</si>
  <si>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</si>
  <si>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</si>
  <si>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</si>
  <si>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</si>
  <si>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</si>
  <si>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</si>
  <si>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</si>
  <si>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</si>
  <si>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</si>
  <si>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</si>
  <si>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</si>
  <si>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</si>
  <si>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</si>
  <si>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</si>
  <si>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</si>
  <si>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</si>
  <si>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</si>
  <si>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</si>
  <si>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</si>
  <si>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</si>
  <si>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</si>
  <si>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</si>
  <si>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</si>
  <si>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</si>
  <si>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</si>
  <si>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</si>
  <si>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</si>
  <si>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</si>
  <si>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</si>
  <si>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</si>
  <si>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</si>
  <si>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</si>
  <si>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</si>
  <si>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</si>
  <si>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</si>
  <si>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</si>
  <si>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</si>
  <si>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</si>
  <si>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</si>
  <si>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</si>
  <si>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</si>
  <si>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</si>
  <si>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</si>
  <si>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</si>
  <si>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</si>
  <si>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</si>
  <si>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</si>
  <si>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</si>
  <si>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</si>
  <si>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</si>
  <si>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</si>
  <si>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</si>
  <si>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</si>
  <si>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</si>
  <si>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</si>
  <si>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</si>
  <si>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</si>
  <si>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</si>
  <si>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</si>
  <si>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</si>
  <si>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</si>
  <si>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</si>
  <si>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</si>
  <si>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</si>
  <si>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</si>
  <si>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</si>
  <si>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</si>
  <si>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</si>
  <si>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</si>
  <si>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</si>
  <si>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</si>
  <si>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</si>
  <si>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</si>
  <si>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</si>
  <si>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</si>
  <si>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</si>
  <si>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</si>
  <si>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</si>
  <si>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</si>
  <si>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</si>
  <si>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</si>
  <si>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</si>
  <si>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</si>
  <si>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</si>
  <si>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</si>
  <si>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</si>
  <si>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</si>
  <si>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</si>
  <si>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</si>
  <si>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</si>
  <si>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</si>
  <si>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</si>
  <si>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</si>
  <si>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</si>
  <si>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</si>
  <si>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</si>
  <si>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</si>
  <si>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</si>
  <si>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</si>
  <si>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</si>
  <si>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</si>
  <si>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</si>
  <si>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</si>
  <si>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</si>
  <si>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</si>
  <si>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</si>
  <si>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</si>
  <si>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</si>
  <si>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</si>
  <si>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</si>
  <si>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</si>
  <si>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</si>
  <si>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</si>
  <si>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</si>
  <si>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</si>
  <si>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</si>
  <si>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</si>
  <si>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</si>
  <si>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</si>
  <si>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</si>
  <si>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</si>
  <si>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</si>
  <si>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</si>
  <si>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</si>
  <si>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</si>
  <si>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</si>
  <si>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</si>
  <si>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</si>
  <si>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</si>
  <si>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</si>
  <si>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</si>
  <si>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</si>
  <si>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</si>
  <si>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</si>
  <si>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</si>
  <si>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</si>
  <si>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</si>
  <si>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</si>
  <si>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</si>
  <si>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</si>
  <si>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</si>
  <si>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</si>
  <si>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</si>
  <si>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</si>
  <si>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</si>
  <si>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</si>
  <si>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</si>
  <si>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</si>
  <si>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</si>
  <si>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</si>
  <si>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</si>
  <si>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</si>
  <si>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</si>
  <si>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</si>
  <si>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</si>
  <si>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</si>
  <si>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</si>
  <si>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</si>
  <si>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</si>
  <si>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</si>
  <si>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</si>
  <si>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</si>
  <si>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</si>
  <si>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</si>
  <si>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</si>
  <si>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</si>
  <si>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</si>
  <si>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</si>
  <si>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</si>
  <si>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</si>
  <si>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</si>
  <si>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</si>
  <si>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</si>
  <si>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</si>
  <si>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</si>
  <si>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</si>
  <si>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</si>
  <si>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</si>
  <si>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</si>
  <si>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</si>
  <si>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</si>
  <si>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</si>
  <si>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</si>
  <si>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</si>
  <si>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</si>
  <si>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</si>
  <si>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</si>
  <si>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</si>
  <si>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</si>
  <si>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</si>
  <si>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</si>
  <si>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</si>
  <si>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</si>
  <si>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</si>
  <si>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</si>
  <si>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</si>
  <si>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</si>
  <si>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</si>
  <si>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</si>
  <si>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</si>
  <si>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</si>
  <si>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</si>
  <si>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</si>
  <si>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</si>
  <si>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</si>
  <si>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</si>
  <si>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</si>
  <si>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</si>
  <si>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</si>
  <si>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</si>
  <si>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</si>
  <si>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</si>
  <si>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</si>
  <si>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</si>
  <si>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</si>
  <si>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</si>
  <si>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</si>
  <si>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</si>
  <si>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</si>
  <si>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</si>
  <si>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</si>
  <si>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</si>
  <si>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</si>
  <si>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</si>
  <si>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</si>
  <si>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</si>
  <si>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</si>
  <si>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</si>
  <si>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</si>
  <si>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</si>
  <si>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</si>
  <si>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</si>
  <si>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</si>
  <si>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</si>
  <si>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</si>
  <si>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</si>
  <si>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</si>
  <si>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</si>
  <si>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</si>
  <si>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</si>
  <si>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</si>
  <si>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</si>
  <si>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</si>
  <si>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</si>
  <si>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</si>
  <si>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</si>
  <si>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</si>
  <si>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</si>
  <si>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</si>
  <si>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</si>
  <si>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</si>
  <si>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</si>
  <si>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</si>
  <si>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</si>
  <si>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</si>
  <si>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</si>
  <si>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</si>
  <si>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</si>
  <si>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</si>
  <si>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</si>
  <si>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</si>
  <si>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</si>
  <si>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</si>
  <si>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</si>
  <si>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</si>
  <si>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</si>
  <si>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</si>
  <si>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</si>
  <si>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</si>
  <si>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</si>
  <si>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</si>
  <si>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</si>
  <si>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</si>
  <si>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</si>
  <si>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</si>
  <si>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</si>
  <si>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</si>
  <si>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</si>
  <si>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</si>
  <si>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</si>
  <si>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</si>
  <si>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</si>
  <si>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</si>
  <si>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</si>
  <si>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</si>
  <si>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</si>
  <si>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</si>
  <si>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</si>
  <si>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</si>
  <si>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</si>
  <si>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</si>
  <si>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</si>
  <si>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</si>
  <si>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</si>
  <si>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</si>
  <si>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</si>
  <si>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</si>
  <si>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</si>
  <si>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</si>
  <si>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</si>
  <si>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</si>
  <si>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</si>
  <si>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</si>
  <si>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</si>
  <si>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</si>
  <si>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</si>
  <si>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</si>
  <si>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</si>
  <si>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</si>
  <si>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</si>
  <si>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</si>
  <si>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</si>
  <si>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</si>
  <si>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</si>
  <si>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</si>
  <si>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</si>
  <si>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</si>
  <si>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</si>
  <si>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</si>
  <si>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</si>
  <si>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</si>
  <si>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</si>
  <si>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</si>
  <si>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</si>
  <si>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</si>
  <si>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</si>
  <si>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</si>
  <si>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</si>
  <si>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</si>
  <si>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</si>
  <si>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</si>
  <si>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</si>
  <si>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</si>
  <si>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</si>
  <si>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</si>
  <si>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</si>
  <si>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</si>
  <si>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</si>
  <si>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</si>
  <si>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</si>
  <si>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</si>
  <si>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</si>
  <si>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</si>
  <si>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</si>
  <si>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</si>
  <si>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</si>
  <si>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</si>
  <si>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</si>
  <si>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</si>
  <si>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</si>
  <si>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</si>
  <si>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</si>
  <si>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</si>
  <si>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</si>
  <si>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</si>
  <si>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</si>
  <si>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</si>
  <si>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</si>
  <si>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</si>
  <si>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</si>
  <si>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</si>
  <si>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</si>
  <si>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</si>
  <si>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</si>
  <si>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</si>
  <si>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</si>
  <si>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</si>
  <si>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</si>
  <si>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</si>
  <si>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</si>
  <si>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</si>
  <si>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</si>
  <si>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</si>
  <si>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</si>
  <si>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</si>
  <si>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</si>
  <si>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</si>
  <si>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</si>
  <si>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</si>
  <si>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</si>
  <si>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</si>
  <si>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</si>
  <si>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</si>
  <si>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</si>
  <si>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</si>
  <si>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</si>
  <si>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</si>
  <si>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</si>
  <si>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</si>
  <si>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</si>
  <si>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</si>
  <si>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</si>
  <si>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</si>
  <si>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</si>
  <si>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</si>
  <si>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</si>
  <si>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</si>
  <si>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</si>
  <si>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</si>
  <si>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</si>
  <si>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</si>
  <si>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</si>
  <si>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</si>
  <si>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</si>
  <si>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</si>
  <si>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</si>
  <si>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</si>
  <si>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</si>
  <si>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</si>
  <si>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</si>
  <si>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</si>
  <si>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</si>
  <si>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</si>
  <si>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</si>
  <si>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</si>
  <si>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</si>
  <si>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</si>
  <si>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</si>
  <si>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</si>
  <si>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</si>
  <si>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</si>
  <si>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</si>
  <si>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</si>
  <si>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</si>
  <si>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</si>
  <si>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</si>
  <si>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</si>
  <si>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</si>
  <si>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</si>
  <si>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</si>
  <si>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</si>
  <si>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</si>
  <si>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</si>
  <si>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</si>
  <si>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</si>
  <si>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</si>
  <si>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</si>
  <si>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</si>
  <si>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</si>
  <si>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</si>
  <si>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</si>
  <si>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</si>
  <si>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</si>
  <si>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</si>
  <si>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</si>
  <si>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</si>
  <si>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</si>
  <si>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</si>
  <si>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</si>
  <si>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</si>
  <si>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</si>
  <si>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</si>
  <si>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</si>
  <si>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</si>
  <si>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</si>
  <si>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</si>
  <si>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</si>
  <si>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</si>
  <si>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</si>
  <si>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</si>
  <si>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</si>
  <si>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</si>
  <si>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</si>
  <si>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</si>
  <si>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</si>
  <si>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</si>
  <si>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</si>
  <si>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</si>
  <si>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</si>
  <si>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</si>
  <si>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</si>
  <si>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</si>
  <si>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</si>
  <si>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</si>
  <si>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</si>
  <si>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</si>
  <si>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</si>
  <si>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</si>
  <si>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</si>
  <si>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</si>
  <si>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</si>
  <si>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</si>
  <si>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</si>
  <si>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</si>
  <si>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</si>
  <si>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</si>
  <si>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</si>
  <si>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</si>
  <si>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</si>
  <si>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</si>
  <si>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</si>
  <si>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</si>
  <si>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</si>
  <si>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</si>
  <si>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</si>
  <si>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</si>
  <si>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</si>
  <si>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</si>
  <si>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</si>
  <si>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</si>
  <si>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</si>
  <si>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</si>
  <si>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</si>
  <si>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</si>
  <si>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</si>
  <si>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</si>
  <si>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</si>
  <si>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</si>
  <si>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</si>
  <si>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</si>
  <si>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</si>
  <si>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</si>
  <si>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</si>
  <si>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</si>
  <si>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</si>
  <si>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</si>
  <si>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</si>
  <si>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</si>
  <si>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</si>
  <si>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</si>
  <si>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</si>
  <si>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</si>
  <si>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</si>
  <si>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</si>
  <si>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</si>
  <si>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</si>
  <si>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</si>
  <si>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</si>
  <si>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</si>
  <si>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</si>
  <si>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</si>
  <si>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</si>
  <si>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</si>
  <si>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</si>
  <si>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</si>
  <si>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</si>
  <si>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</si>
  <si>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</si>
  <si>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</si>
  <si>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</si>
  <si>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</si>
  <si>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</si>
  <si>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</si>
  <si>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</si>
  <si>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</si>
  <si>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</si>
  <si>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</si>
  <si>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</si>
  <si>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</si>
  <si>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</si>
  <si>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</si>
  <si>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</si>
  <si>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</si>
  <si>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</si>
  <si>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</si>
  <si>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</si>
  <si>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</si>
  <si>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</si>
  <si>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</si>
  <si>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</si>
  <si>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</si>
  <si>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</si>
  <si>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</si>
  <si>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</si>
  <si>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</si>
  <si>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</si>
  <si>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</si>
  <si>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</si>
  <si>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</si>
  <si>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</si>
  <si>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</si>
  <si>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</si>
  <si>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</si>
  <si>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</si>
  <si>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</si>
  <si>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</si>
  <si>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</si>
  <si>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</si>
  <si>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</si>
  <si>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</si>
  <si>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</si>
  <si>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</si>
  <si>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</si>
  <si>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</si>
  <si>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</si>
  <si>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</si>
  <si>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</si>
  <si>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</si>
  <si>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</si>
  <si>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</si>
  <si>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</si>
  <si>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</si>
  <si>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</si>
  <si>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</si>
  <si>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</si>
  <si>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</si>
  <si>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</si>
  <si>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</si>
  <si>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</si>
  <si>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</si>
  <si>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</si>
  <si>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</si>
  <si>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</si>
  <si>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</si>
  <si>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</si>
  <si>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</si>
  <si>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</si>
  <si>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</si>
  <si>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</si>
  <si>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</si>
  <si>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</si>
  <si>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</si>
  <si>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</si>
  <si>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</si>
  <si>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</si>
  <si>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</si>
  <si>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</si>
  <si>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</si>
  <si>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</si>
  <si>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</si>
  <si>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</si>
  <si>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</si>
  <si>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</si>
  <si>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</si>
  <si>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</si>
  <si>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</si>
  <si>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</si>
  <si>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</si>
  <si>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</si>
  <si>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</si>
  <si>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</si>
  <si>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</si>
  <si>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</si>
  <si>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</si>
  <si>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</si>
  <si>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</si>
  <si>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</si>
  <si>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</si>
  <si>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</si>
  <si>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</si>
  <si>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</si>
  <si>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</si>
  <si>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</si>
  <si>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</si>
  <si>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</si>
  <si>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</si>
  <si>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</si>
  <si>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</si>
  <si>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</si>
  <si>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</si>
  <si>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</si>
  <si>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</si>
  <si>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</si>
  <si>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</si>
  <si>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</si>
  <si>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</si>
  <si>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</si>
  <si>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</si>
  <si>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</si>
  <si>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</si>
  <si>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</si>
  <si>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</si>
  <si>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</si>
  <si>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</si>
  <si>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</si>
  <si>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</si>
  <si>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</si>
  <si>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</si>
  <si>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</si>
  <si>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</si>
  <si>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</si>
  <si>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</si>
  <si>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</si>
  <si>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</si>
  <si>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</si>
  <si>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</si>
  <si>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</si>
  <si>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</si>
  <si>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</si>
  <si>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</si>
  <si>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</si>
  <si>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</si>
  <si>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</si>
  <si>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</si>
  <si>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</si>
  <si>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</si>
  <si>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</si>
  <si>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</si>
  <si>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</si>
  <si>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</si>
  <si>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</si>
  <si>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</si>
  <si>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</si>
  <si>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</si>
  <si>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</si>
  <si>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</si>
  <si>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</si>
  <si>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</si>
  <si>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</si>
  <si>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</si>
  <si>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</si>
  <si>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</si>
  <si>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</si>
  <si>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</si>
  <si>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</si>
  <si>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</si>
  <si>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</si>
  <si>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</si>
  <si>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</si>
  <si>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</si>
  <si>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</si>
  <si>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</si>
  <si>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</si>
  <si>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</si>
  <si>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</si>
  <si>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</si>
  <si>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</si>
  <si>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</si>
  <si>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</si>
  <si>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</si>
  <si>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</si>
  <si>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</si>
  <si>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</si>
  <si>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</si>
  <si>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</si>
  <si>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</si>
  <si>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</si>
  <si>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</si>
  <si>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</si>
  <si>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</si>
  <si>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</si>
  <si>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</si>
  <si>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</si>
  <si>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</si>
  <si>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</si>
  <si>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</si>
  <si>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</si>
  <si>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</si>
  <si>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</si>
  <si>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</si>
  <si>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</si>
  <si>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</si>
  <si>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</si>
  <si>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</si>
  <si>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</si>
  <si>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</si>
  <si>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</si>
  <si>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</si>
  <si>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</si>
  <si>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</si>
  <si>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</si>
  <si>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</si>
  <si>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</si>
  <si>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</si>
  <si>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</si>
  <si>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</si>
  <si>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</si>
  <si>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</si>
  <si>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</si>
  <si>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</si>
  <si>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</si>
  <si>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</si>
  <si>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</si>
  <si>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</si>
  <si>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</si>
  <si>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</si>
  <si>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</si>
  <si>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</si>
  <si>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</si>
  <si>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</si>
  <si>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</si>
  <si>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</si>
  <si>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</si>
  <si>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</si>
  <si>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</si>
  <si>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</si>
  <si>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</si>
  <si>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</si>
  <si>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</si>
  <si>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</si>
  <si>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</si>
  <si>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</si>
  <si>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</si>
  <si>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</si>
  <si>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</si>
  <si>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</si>
  <si>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</si>
  <si>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</si>
  <si>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</si>
  <si>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</si>
  <si>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</si>
  <si>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</si>
  <si>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</si>
  <si>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</si>
  <si>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</si>
  <si>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</si>
  <si>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</si>
  <si>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</si>
  <si>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</si>
  <si>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</si>
  <si>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</si>
  <si>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</si>
  <si>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</si>
  <si>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</si>
  <si>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</si>
  <si>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</si>
  <si>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</si>
  <si>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</si>
  <si>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</si>
  <si>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</si>
  <si>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</si>
  <si>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</si>
  <si>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</si>
  <si>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</si>
  <si>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</si>
  <si>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</si>
  <si>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</si>
  <si>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</si>
  <si>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</si>
  <si>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</si>
  <si>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</si>
  <si>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</si>
  <si>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</si>
  <si>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</si>
  <si>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</si>
  <si>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</si>
  <si>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</si>
  <si>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</si>
  <si>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</si>
  <si>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</si>
  <si>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</si>
  <si>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</si>
  <si>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</si>
  <si>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</si>
  <si>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</si>
  <si>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</si>
  <si>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</si>
  <si>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</si>
  <si>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</si>
  <si>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</si>
  <si>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</si>
  <si>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</si>
  <si>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</si>
  <si>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</si>
  <si>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</si>
  <si>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</si>
  <si>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</si>
  <si>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</si>
  <si>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</si>
  <si>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</si>
  <si>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</si>
  <si>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</si>
  <si>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</si>
  <si>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</si>
  <si>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</si>
  <si>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</si>
  <si>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</si>
  <si>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</si>
  <si>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</si>
  <si>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</si>
  <si>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</si>
  <si>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</si>
  <si>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</si>
  <si>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</si>
  <si>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</si>
  <si>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</si>
  <si>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</si>
  <si>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</si>
  <si>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</si>
  <si>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</si>
  <si>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</si>
  <si>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</si>
  <si>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</si>
  <si>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</si>
  <si>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</si>
  <si>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</si>
  <si>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</si>
  <si>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</si>
  <si>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</si>
  <si>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</si>
  <si>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</si>
  <si>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</si>
  <si>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</si>
  <si>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</si>
  <si>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</si>
  <si>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</si>
  <si>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</si>
  <si>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</si>
  <si>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</si>
  <si>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</si>
  <si>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</si>
  <si>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</si>
  <si>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</si>
  <si>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</si>
  <si>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</si>
  <si>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</si>
  <si>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</si>
  <si>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</si>
  <si>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</si>
  <si>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</si>
  <si>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</si>
  <si>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</si>
  <si>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</si>
  <si>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</si>
  <si>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</si>
  <si>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</si>
  <si>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</si>
  <si>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</si>
  <si>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</si>
  <si>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</si>
  <si>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</si>
  <si>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</si>
  <si>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</si>
  <si>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</si>
  <si>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</si>
  <si>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</si>
  <si>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</si>
  <si>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</si>
  <si>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</si>
  <si>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</si>
  <si>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</si>
  <si>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</si>
  <si>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</si>
  <si>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</si>
  <si>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</si>
  <si>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</si>
  <si>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</si>
  <si>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</si>
  <si>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</si>
  <si>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</si>
  <si>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</si>
  <si>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</si>
  <si>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</si>
  <si>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</si>
  <si>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</si>
  <si>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</si>
  <si>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</si>
  <si>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</si>
  <si>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</si>
  <si>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</si>
  <si>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</si>
  <si>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</si>
  <si>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</si>
  <si>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</si>
  <si>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</si>
  <si>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</si>
  <si>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</si>
  <si>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</si>
  <si>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</si>
  <si>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</si>
  <si>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</si>
  <si>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</si>
  <si>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</si>
  <si>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</si>
  <si>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</si>
  <si>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</si>
  <si>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</si>
  <si>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</si>
  <si>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</si>
  <si>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</si>
  <si>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</si>
  <si>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</si>
  <si>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</si>
  <si>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</si>
  <si>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</si>
  <si>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</si>
  <si>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</si>
  <si>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</si>
  <si>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</si>
  <si>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</si>
  <si>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</si>
  <si>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</si>
  <si>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</si>
  <si>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</si>
  <si>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</si>
  <si>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</si>
  <si>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</si>
  <si>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</si>
  <si>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</si>
  <si>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</si>
  <si>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</si>
  <si>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</si>
  <si>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</si>
  <si>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</si>
  <si>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</si>
  <si>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</si>
  <si>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</si>
  <si>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</si>
  <si>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</si>
  <si>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</si>
  <si>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</si>
  <si>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</si>
  <si>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</si>
  <si>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</si>
  <si>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</si>
  <si>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</si>
  <si>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</si>
  <si>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</si>
  <si>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</si>
  <si>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</si>
  <si>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</si>
  <si>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</si>
  <si>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</si>
  <si>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</si>
  <si>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</si>
  <si>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</si>
  <si>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</si>
  <si>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</si>
  <si>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</si>
  <si>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</si>
  <si>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</si>
  <si>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</si>
  <si>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</si>
  <si>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</si>
  <si>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</si>
  <si>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</si>
  <si>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</si>
  <si>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</si>
  <si>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</si>
  <si>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</si>
  <si>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</si>
  <si>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</si>
  <si>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</si>
  <si>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</si>
  <si>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</si>
  <si>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</si>
  <si>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</si>
  <si>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</si>
  <si>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</si>
  <si>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</si>
  <si>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</si>
  <si>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</si>
  <si>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</si>
  <si>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</si>
  <si>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</si>
  <si>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</si>
  <si>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</si>
  <si>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</si>
  <si>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</si>
  <si>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</si>
  <si>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</si>
  <si>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</si>
  <si>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</si>
  <si>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</si>
  <si>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</si>
  <si>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</si>
  <si>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</si>
  <si>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</si>
  <si>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</si>
  <si>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</si>
  <si>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</si>
  <si>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</si>
  <si>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</si>
  <si>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</si>
  <si>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</si>
  <si>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</si>
  <si>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</si>
  <si>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</si>
  <si>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</si>
  <si>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</si>
  <si>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</si>
  <si>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</si>
  <si>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</si>
  <si>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</si>
  <si>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</si>
  <si>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</si>
  <si>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</si>
  <si>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</si>
  <si>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</si>
  <si>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</si>
  <si>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</si>
  <si>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</si>
  <si>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</si>
  <si>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</si>
  <si>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</si>
  <si>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</si>
  <si>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</si>
  <si>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</si>
  <si>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</si>
  <si>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</si>
  <si>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</si>
  <si>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</si>
  <si>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</si>
  <si>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</si>
  <si>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</si>
  <si>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</si>
  <si>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</si>
  <si>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</si>
  <si>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</si>
  <si>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</si>
  <si>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</si>
  <si>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</si>
  <si>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</si>
  <si>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</si>
  <si>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</si>
  <si>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</si>
  <si>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</si>
  <si>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</si>
  <si>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</si>
  <si>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</si>
  <si>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</si>
  <si>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</si>
  <si>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</si>
  <si>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</si>
  <si>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</si>
  <si>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</si>
  <si>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</si>
  <si>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</si>
  <si>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</si>
  <si>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</si>
  <si>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</si>
  <si>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</si>
  <si>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</si>
  <si>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</si>
  <si>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</si>
  <si>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</si>
  <si>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</si>
  <si>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</si>
  <si>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</si>
  <si>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</si>
  <si>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</si>
  <si>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</si>
  <si>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</si>
  <si>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</si>
  <si>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</si>
  <si>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</si>
  <si>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</si>
  <si>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</si>
  <si>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</si>
  <si>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</si>
  <si>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</si>
  <si>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</si>
  <si>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</si>
  <si>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</si>
  <si>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</si>
  <si>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</si>
  <si>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</si>
  <si>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</si>
  <si>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</si>
  <si>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</si>
  <si>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</si>
  <si>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</si>
  <si>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</si>
  <si>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</si>
  <si>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</si>
  <si>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</si>
  <si>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</si>
  <si>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</si>
  <si>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</si>
  <si>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</si>
  <si>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</si>
  <si>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</si>
  <si>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</si>
  <si>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</si>
  <si>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</si>
  <si>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</si>
  <si>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</si>
  <si>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</si>
  <si>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</si>
  <si>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</si>
  <si>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</si>
  <si>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</si>
  <si>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</si>
  <si>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</si>
  <si>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</si>
  <si>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</si>
  <si>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</si>
  <si>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</si>
  <si>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</si>
  <si>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</si>
  <si>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</si>
  <si>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</si>
  <si>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</si>
  <si>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</si>
  <si>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</si>
  <si>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</si>
  <si>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</si>
  <si>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</si>
  <si>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</si>
  <si>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</si>
  <si>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</si>
  <si>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</si>
  <si>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</si>
  <si>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</si>
  <si>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</si>
  <si>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</si>
  <si>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</si>
  <si>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</si>
  <si>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</si>
  <si>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</si>
  <si>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</si>
  <si>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</si>
  <si>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</si>
  <si>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</si>
  <si>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</si>
  <si>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</si>
  <si>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</si>
  <si>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</si>
  <si>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</si>
  <si>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</si>
  <si>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</si>
  <si>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</si>
  <si>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</si>
  <si>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</si>
  <si>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</si>
  <si>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</si>
  <si>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</si>
  <si>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</si>
  <si>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</si>
  <si>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</si>
  <si>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</si>
  <si>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</si>
  <si>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</si>
  <si>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</si>
  <si>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</si>
  <si>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</si>
  <si>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</si>
  <si>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</si>
  <si>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</si>
  <si>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</si>
  <si>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</si>
  <si>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</si>
  <si>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</si>
  <si>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</si>
  <si>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</si>
  <si>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</si>
  <si>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</si>
  <si>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</si>
  <si>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</si>
  <si>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</si>
  <si>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</si>
  <si>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</si>
  <si>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</si>
  <si>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</si>
  <si>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</si>
  <si>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</si>
  <si>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</si>
  <si>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</si>
  <si>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</si>
  <si>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</si>
  <si>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</si>
  <si>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</si>
  <si>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</si>
  <si>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</si>
  <si>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</si>
  <si>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</si>
  <si>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</si>
  <si>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</si>
  <si>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</si>
  <si>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</si>
  <si>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</si>
  <si>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</si>
  <si>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</si>
  <si>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</si>
  <si>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</si>
  <si>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</si>
  <si>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</si>
  <si>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</si>
  <si>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</si>
  <si>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</si>
  <si>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</si>
  <si>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</si>
  <si>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</si>
  <si>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</si>
  <si>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</si>
  <si>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</si>
  <si>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</si>
  <si>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</si>
  <si>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</si>
  <si>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</si>
  <si>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</si>
  <si>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</si>
  <si>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</si>
  <si>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</si>
  <si>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</si>
  <si>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</si>
  <si>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</si>
  <si>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</si>
  <si>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</si>
  <si>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</si>
  <si>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</si>
  <si>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</si>
  <si>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</si>
  <si>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</si>
  <si>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</si>
  <si>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</si>
  <si>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</si>
  <si>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</si>
  <si>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</si>
  <si>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</si>
  <si>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</si>
  <si>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</si>
  <si>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</si>
  <si>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</si>
  <si>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</si>
  <si>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</si>
  <si>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</si>
  <si>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</si>
  <si>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</si>
  <si>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</si>
  <si>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</si>
  <si>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</si>
  <si>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</si>
  <si>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</si>
  <si>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</si>
  <si>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</si>
  <si>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</si>
  <si>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</si>
  <si>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</si>
  <si>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</si>
  <si>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</si>
  <si>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</si>
  <si>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</si>
  <si>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</si>
  <si>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</si>
  <si>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</si>
  <si>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</si>
  <si>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</si>
  <si>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</si>
  <si>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</si>
  <si>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</si>
  <si>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</si>
  <si>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</si>
  <si>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</si>
  <si>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</si>
  <si>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</si>
  <si>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</si>
  <si>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</si>
  <si>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</si>
  <si>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</si>
  <si>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</si>
  <si>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</si>
  <si>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</si>
  <si>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</si>
  <si>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</si>
  <si>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</si>
  <si>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</si>
  <si>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</si>
  <si>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</si>
  <si>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</si>
  <si>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</si>
  <si>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</si>
  <si>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</si>
  <si>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</si>
  <si>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</si>
  <si>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</si>
  <si>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</si>
  <si>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</si>
  <si>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</si>
  <si>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</si>
  <si>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</si>
  <si>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</si>
  <si>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</si>
  <si>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</si>
  <si>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</si>
  <si>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</si>
  <si>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</si>
  <si>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</si>
  <si>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</si>
  <si>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</si>
  <si>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</si>
  <si>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</si>
  <si>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</si>
  <si>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</si>
  <si>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</si>
  <si>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</si>
  <si>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</si>
  <si>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</si>
  <si>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</si>
  <si>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</si>
  <si>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</si>
  <si>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</si>
  <si>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</si>
  <si>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</si>
  <si>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</si>
  <si>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</si>
  <si>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</si>
  <si>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</si>
  <si>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</si>
  <si>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</si>
  <si>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</si>
  <si>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</si>
  <si>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</si>
  <si>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</si>
  <si>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</si>
  <si>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</si>
  <si>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</si>
  <si>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</si>
  <si>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</si>
  <si>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</si>
  <si>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</si>
  <si>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</si>
  <si>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</si>
  <si>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</si>
  <si>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</si>
  <si>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</si>
  <si>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</si>
  <si>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</si>
  <si>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</si>
  <si>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</si>
  <si>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</si>
  <si>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</si>
  <si>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</si>
  <si>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</si>
  <si>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</si>
  <si>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</si>
  <si>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</si>
  <si>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</si>
  <si>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</si>
  <si>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</si>
  <si>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</si>
  <si>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</si>
  <si>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</si>
  <si>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</si>
  <si>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</si>
  <si>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</si>
  <si>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</si>
  <si>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</si>
  <si>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</si>
  <si>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</si>
  <si>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</si>
  <si>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</si>
  <si>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</si>
  <si>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</si>
  <si>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</si>
  <si>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</si>
  <si>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</si>
  <si>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</si>
  <si>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</si>
  <si>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</si>
  <si>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</si>
  <si>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</si>
  <si>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</si>
  <si>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</si>
  <si>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</si>
  <si>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</si>
  <si>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</si>
  <si>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</si>
  <si>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</si>
  <si>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</si>
  <si>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</si>
  <si>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</si>
  <si>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</si>
  <si>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</si>
  <si>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</si>
  <si>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</si>
  <si>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</si>
  <si>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</si>
  <si>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</si>
  <si>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</si>
  <si>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</si>
  <si>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</si>
  <si>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</si>
  <si>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</si>
  <si>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</si>
  <si>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</si>
  <si>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</si>
  <si>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</si>
  <si>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</si>
  <si>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</si>
  <si>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</si>
  <si>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</si>
  <si>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</si>
  <si>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</si>
  <si>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</si>
  <si>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</si>
  <si>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</si>
  <si>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</si>
  <si>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</si>
  <si>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</si>
  <si>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</si>
  <si>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</si>
  <si>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</si>
  <si>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</si>
  <si>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</si>
  <si>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</si>
  <si>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</si>
  <si>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</si>
  <si>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</si>
  <si>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</si>
  <si>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</si>
  <si>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</si>
  <si>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</si>
  <si>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</si>
  <si>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</si>
  <si>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</si>
  <si>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</si>
  <si>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</si>
  <si>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</si>
  <si>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</si>
  <si>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</si>
  <si>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</si>
  <si>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</si>
  <si>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</si>
  <si>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</si>
  <si>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</si>
  <si>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</si>
  <si>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</si>
  <si>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</si>
  <si>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</si>
  <si>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</si>
  <si>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</si>
  <si>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</si>
  <si>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</si>
  <si>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</si>
  <si>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</si>
  <si>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</si>
  <si>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</si>
  <si>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</si>
  <si>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</si>
  <si>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</si>
  <si>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</si>
  <si>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</si>
  <si>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</si>
  <si>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</si>
  <si>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</si>
  <si>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</si>
  <si>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</si>
  <si>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</si>
  <si>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</si>
  <si>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</si>
  <si>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</si>
  <si>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</si>
  <si>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</si>
  <si>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</si>
  <si>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</si>
  <si>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</si>
  <si>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</si>
  <si>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</si>
  <si>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</si>
  <si>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</si>
  <si>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</si>
  <si>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</si>
  <si>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</si>
  <si>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</si>
  <si>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</si>
  <si>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</si>
  <si>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</si>
  <si>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</si>
  <si>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</si>
  <si>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</si>
  <si>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</si>
  <si>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</si>
  <si>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</si>
  <si>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</si>
  <si>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</si>
  <si>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</si>
  <si>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</si>
  <si>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</si>
  <si>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</si>
  <si>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</si>
  <si>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</si>
  <si>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</si>
  <si>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</si>
  <si>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</si>
  <si>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</si>
  <si>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</si>
  <si>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</si>
  <si>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</si>
  <si>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</si>
  <si>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</si>
  <si>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</si>
  <si>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</si>
  <si>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</si>
  <si>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</si>
  <si>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</si>
  <si>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</si>
  <si>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</si>
  <si>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</si>
  <si>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</si>
  <si>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</si>
  <si>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</si>
  <si>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</si>
  <si>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</si>
  <si>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</si>
  <si>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</si>
  <si>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</si>
  <si>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</si>
  <si>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</si>
  <si>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</si>
  <si>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</si>
  <si>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</si>
  <si>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</si>
  <si>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</si>
  <si>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</si>
  <si>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</si>
  <si>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</si>
  <si>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</si>
  <si>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</si>
  <si>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</si>
  <si>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</si>
  <si>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</si>
  <si>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</si>
  <si>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</si>
  <si>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</si>
  <si>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</si>
  <si>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</si>
  <si>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</si>
  <si>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</si>
  <si>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</si>
  <si>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</si>
  <si>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</si>
  <si>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</si>
  <si>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</si>
  <si>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</si>
  <si>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</si>
  <si>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</si>
  <si>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</si>
  <si>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</si>
  <si>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</si>
  <si>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</si>
  <si>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</si>
  <si>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</si>
  <si>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</si>
  <si>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</si>
  <si>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</si>
  <si>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</si>
  <si>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</si>
  <si>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</si>
  <si>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</si>
  <si>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</si>
  <si>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</si>
  <si>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</si>
  <si>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</si>
  <si>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</si>
  <si>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</si>
  <si>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</si>
  <si>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</si>
  <si>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</si>
  <si>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</si>
  <si>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</si>
  <si>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</si>
  <si>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</si>
  <si>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</si>
  <si>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</si>
  <si>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</si>
  <si>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</si>
  <si>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</si>
  <si>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</si>
  <si>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</si>
  <si>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</si>
  <si>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</si>
  <si>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</si>
  <si>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</si>
  <si>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</si>
  <si>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</si>
  <si>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</si>
  <si>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</si>
  <si>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</si>
  <si>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</si>
  <si>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</si>
  <si>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</si>
  <si>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</si>
  <si>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</si>
  <si>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</si>
  <si>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</si>
  <si>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</si>
  <si>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</si>
  <si>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</si>
  <si>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</si>
  <si>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</si>
  <si>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</si>
  <si>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</si>
  <si>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</si>
  <si>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</si>
  <si>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</si>
  <si>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</si>
  <si>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</si>
  <si>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</si>
  <si>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</si>
  <si>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</si>
  <si>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</si>
  <si>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</si>
  <si>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</si>
  <si>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</si>
  <si>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</si>
  <si>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</si>
  <si>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</si>
  <si>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</si>
  <si>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</si>
  <si>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</si>
  <si>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</si>
  <si>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</si>
  <si>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</si>
  <si>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</si>
  <si>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</si>
  <si>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</si>
  <si>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</si>
  <si>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</si>
  <si>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</si>
  <si>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</si>
  <si>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</si>
  <si>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</si>
  <si>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</si>
  <si>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</si>
  <si>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</si>
  <si>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</si>
  <si>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</si>
  <si>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</si>
  <si>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</si>
  <si>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</si>
  <si>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</si>
  <si>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</si>
  <si>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</si>
  <si>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</si>
  <si>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</si>
  <si>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</si>
  <si>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</si>
  <si>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</si>
  <si>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</si>
  <si>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</si>
  <si>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</si>
  <si>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</si>
  <si>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</si>
  <si>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</si>
  <si>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</si>
  <si>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</si>
  <si>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</si>
  <si>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</si>
  <si>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</si>
  <si>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</si>
  <si>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</si>
  <si>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</si>
  <si>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</si>
  <si>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</si>
  <si>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</si>
  <si>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</si>
  <si>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</si>
  <si>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</si>
  <si>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</si>
  <si>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</si>
  <si>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</si>
  <si>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</si>
  <si>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</si>
  <si>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</si>
  <si>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</si>
  <si>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</si>
  <si>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</si>
  <si>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</si>
  <si>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</si>
  <si>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</si>
  <si>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</si>
  <si>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</si>
  <si>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</si>
  <si>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</si>
  <si>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</si>
  <si>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</si>
  <si>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</si>
  <si>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</si>
  <si>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</si>
  <si>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</si>
  <si>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</si>
  <si>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</si>
  <si>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</si>
  <si>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</si>
  <si>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</si>
  <si>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</si>
  <si>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</si>
  <si>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</si>
  <si>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</si>
  <si>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</si>
  <si>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</si>
  <si>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</si>
  <si>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</si>
  <si>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</si>
  <si>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</si>
  <si>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</si>
  <si>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</si>
  <si>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</si>
  <si>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</si>
  <si>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</si>
  <si>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</si>
  <si>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</si>
  <si>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</si>
  <si>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</si>
  <si>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</si>
  <si>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</si>
  <si>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</si>
  <si>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</si>
  <si>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</si>
  <si>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</si>
  <si>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</si>
  <si>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</si>
  <si>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</si>
  <si>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</si>
  <si>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</si>
  <si>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</si>
  <si>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</si>
  <si>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</si>
  <si>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</si>
  <si>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</si>
  <si>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</si>
  <si>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</si>
  <si>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</si>
  <si>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</si>
  <si>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</si>
  <si>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</si>
  <si>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</si>
  <si>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</si>
  <si>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</si>
  <si>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</si>
  <si>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</si>
  <si>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</si>
  <si>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</si>
  <si>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</si>
  <si>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</si>
  <si>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</si>
  <si>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</si>
  <si>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</si>
  <si>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</si>
  <si>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</si>
  <si>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</si>
  <si>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</si>
  <si>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</si>
  <si>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</si>
  <si>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</si>
  <si>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</si>
  <si>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</si>
  <si>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</si>
  <si>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</si>
  <si>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</si>
  <si>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</si>
  <si>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</si>
  <si>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</si>
  <si>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</si>
  <si>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</si>
  <si>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</si>
  <si>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</si>
  <si>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</si>
  <si>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</si>
  <si>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</si>
  <si>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</si>
  <si>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</si>
  <si>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</si>
  <si>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</si>
  <si>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</si>
  <si>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</si>
  <si>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</si>
  <si>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</si>
  <si>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</si>
  <si>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</si>
  <si>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</si>
  <si>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</si>
  <si>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</si>
  <si>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</si>
  <si>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</si>
  <si>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</si>
  <si>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</si>
  <si>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</si>
  <si>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</si>
  <si>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</si>
  <si>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</si>
  <si>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</si>
  <si>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</si>
  <si>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</si>
  <si>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</si>
  <si>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</si>
  <si>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</si>
  <si>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</si>
  <si>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</si>
  <si>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</si>
  <si>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</si>
  <si>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</si>
  <si>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</si>
  <si>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</si>
  <si>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</si>
  <si>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</si>
  <si>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</si>
  <si>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</si>
  <si>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</si>
  <si>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</si>
  <si>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</si>
  <si>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</si>
  <si>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</si>
  <si>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</si>
  <si>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</si>
  <si>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</si>
  <si>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</si>
  <si>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</si>
  <si>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</si>
  <si>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</si>
  <si>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</si>
  <si>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</si>
  <si>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</si>
  <si>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</si>
  <si>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</si>
  <si>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</si>
  <si>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</si>
  <si>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</si>
  <si>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</si>
  <si>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</si>
  <si>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</si>
  <si>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</si>
  <si>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</si>
  <si>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</si>
  <si>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</si>
  <si>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</si>
  <si>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</si>
  <si>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</si>
  <si>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</si>
  <si>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</si>
  <si>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</si>
  <si>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</si>
  <si>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</si>
  <si>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</si>
  <si>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</si>
  <si>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</si>
  <si>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</si>
  <si>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</si>
  <si>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</si>
  <si>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</si>
  <si>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</si>
  <si>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</si>
  <si>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</si>
  <si>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</si>
  <si>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</si>
  <si>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</si>
  <si>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</si>
  <si>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</si>
  <si>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</si>
  <si>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</si>
  <si>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</si>
  <si>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</si>
  <si>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</si>
  <si>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</si>
  <si>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</si>
  <si>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</si>
  <si>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</si>
  <si>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</si>
  <si>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</si>
  <si>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</si>
  <si>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</si>
  <si>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</si>
  <si>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</si>
  <si>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</si>
  <si>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</si>
  <si>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</si>
  <si>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</si>
  <si>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</si>
  <si>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</si>
  <si>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</si>
  <si>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</si>
  <si>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</si>
  <si>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</si>
  <si>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</si>
  <si>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</si>
  <si>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</si>
  <si>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</si>
  <si>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</si>
  <si>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</si>
  <si>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</si>
  <si>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</si>
  <si>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</si>
  <si>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</si>
  <si>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</si>
  <si>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</si>
  <si>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</si>
  <si>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</si>
  <si>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</si>
  <si>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</si>
  <si>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</si>
  <si>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</si>
  <si>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</si>
  <si>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</si>
  <si>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</si>
  <si>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</si>
  <si>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</si>
  <si>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</si>
  <si>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</si>
  <si>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</si>
  <si>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</si>
  <si>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</si>
  <si>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</si>
  <si>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</si>
  <si>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</si>
  <si>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</si>
  <si>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</si>
  <si>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</si>
  <si>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</si>
  <si>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</si>
  <si>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</si>
  <si>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</si>
  <si>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</si>
  <si>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</si>
  <si>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</si>
  <si>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</si>
  <si>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</si>
  <si>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</si>
  <si>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</si>
  <si>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</si>
  <si>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</si>
  <si>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</si>
  <si>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</si>
  <si>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</si>
  <si>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</si>
  <si>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</si>
  <si>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</si>
  <si>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</si>
  <si>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</si>
  <si>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</si>
  <si>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</si>
  <si>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</si>
  <si>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</si>
  <si>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</si>
  <si>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</si>
  <si>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</si>
  <si>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</si>
  <si>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</si>
  <si>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</si>
  <si>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</si>
  <si>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</si>
  <si>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</si>
  <si>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</si>
  <si>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</si>
  <si>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</si>
  <si>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</si>
  <si>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</si>
  <si>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</si>
  <si>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</si>
  <si>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</si>
  <si>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</si>
  <si>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</si>
  <si>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</si>
  <si>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</si>
  <si>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</si>
  <si>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</si>
  <si>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</si>
  <si>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</si>
  <si>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</si>
  <si>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</si>
  <si>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</si>
  <si>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</si>
  <si>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</si>
  <si>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</si>
  <si>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</si>
  <si>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</si>
  <si>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</si>
  <si>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</si>
  <si>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</si>
  <si>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</si>
  <si>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</si>
  <si>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</si>
  <si>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</si>
  <si>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</si>
  <si>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</si>
  <si>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</si>
  <si>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</si>
  <si>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</si>
  <si>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</si>
  <si>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</si>
  <si>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</si>
  <si>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</si>
  <si>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</si>
  <si>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</si>
  <si>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</si>
  <si>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</si>
  <si>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</si>
  <si>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</si>
  <si>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</si>
  <si>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</si>
  <si>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</si>
  <si>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</si>
  <si>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</si>
  <si>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</si>
  <si>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</si>
  <si>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</si>
  <si>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</si>
  <si>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</si>
  <si>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</si>
  <si>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</si>
  <si>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</si>
  <si>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</si>
  <si>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</si>
  <si>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</si>
  <si>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</si>
  <si>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</si>
  <si>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</si>
  <si>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</si>
  <si>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</si>
  <si>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</si>
  <si>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</si>
  <si>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</si>
  <si>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</si>
  <si>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</si>
  <si>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</si>
  <si>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</si>
  <si>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</si>
  <si>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</si>
  <si>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</si>
  <si>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</si>
  <si>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</si>
  <si>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</si>
  <si>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</si>
  <si>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</si>
  <si>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</si>
  <si>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</si>
  <si>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</si>
  <si>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</si>
  <si>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</si>
  <si>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</si>
  <si>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</si>
  <si>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</si>
  <si>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</si>
  <si>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</si>
  <si>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</si>
  <si>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</si>
  <si>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</si>
  <si>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</si>
  <si>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</si>
  <si>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</si>
  <si>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</si>
  <si>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</si>
  <si>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</si>
  <si>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</si>
  <si>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</si>
  <si>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</si>
  <si>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</si>
  <si>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</si>
  <si>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</si>
  <si>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</si>
  <si>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</si>
  <si>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</si>
  <si>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</si>
  <si>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</si>
  <si>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</si>
  <si>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</si>
  <si>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</si>
  <si>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</si>
  <si>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</si>
  <si>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</si>
  <si>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</si>
  <si>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</si>
  <si>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</si>
  <si>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</si>
  <si>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</si>
  <si>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</si>
  <si>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</si>
  <si>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</si>
  <si>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</si>
  <si>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</si>
  <si>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</si>
  <si>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</si>
  <si>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</si>
  <si>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</si>
  <si>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</si>
  <si>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</si>
  <si>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</si>
  <si>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</si>
  <si>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</si>
  <si>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</si>
  <si>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</si>
  <si>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</si>
  <si>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</si>
  <si>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</si>
  <si>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</si>
  <si>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</si>
  <si>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</si>
  <si>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</si>
  <si>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</si>
  <si>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</si>
  <si>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</si>
  <si>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</si>
  <si>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</si>
  <si>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</si>
  <si>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</si>
  <si>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</si>
  <si>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</si>
  <si>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</si>
  <si>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</si>
  <si>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</si>
  <si>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</si>
  <si>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</si>
  <si>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</si>
  <si>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</si>
  <si>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</si>
  <si>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</si>
  <si>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</si>
  <si>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</si>
  <si>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</si>
  <si>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</si>
  <si>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</si>
  <si>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</si>
  <si>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</si>
  <si>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</si>
  <si>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</si>
  <si>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</si>
  <si>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</si>
  <si>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</si>
  <si>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</si>
  <si>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</si>
  <si>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</si>
  <si>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</si>
  <si>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</si>
  <si>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</si>
  <si>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</si>
  <si>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</si>
  <si>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</si>
  <si>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</si>
  <si>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</si>
  <si>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</si>
  <si>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</si>
  <si>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</si>
  <si>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</si>
  <si>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</si>
  <si>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</si>
  <si>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</si>
  <si>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</si>
  <si>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</si>
  <si>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</si>
  <si>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</si>
  <si>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</si>
  <si>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</si>
  <si>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</si>
  <si>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</si>
  <si>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</si>
  <si>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</si>
  <si>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</si>
  <si>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</si>
  <si>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</si>
  <si>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</si>
  <si>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</si>
  <si>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</si>
  <si>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</si>
  <si>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</si>
  <si>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</si>
  <si>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</si>
  <si>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</si>
  <si>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</si>
  <si>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</si>
  <si>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</si>
  <si>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</si>
  <si>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</si>
  <si>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</si>
  <si>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</si>
  <si>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</si>
  <si>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</si>
  <si>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</si>
  <si>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</si>
  <si>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</si>
  <si>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</si>
  <si>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</si>
  <si>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</si>
  <si>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</si>
  <si>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</si>
  <si>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</si>
  <si>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</si>
  <si>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</si>
  <si>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</si>
  <si>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</si>
  <si>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</si>
  <si>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</si>
  <si>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</si>
  <si>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</si>
  <si>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</si>
  <si>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</si>
  <si>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</si>
  <si>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</si>
  <si>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</si>
  <si>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</si>
  <si>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</si>
  <si>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</si>
  <si>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</si>
  <si>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</si>
  <si>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</si>
  <si>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</si>
  <si>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</si>
  <si>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</si>
  <si>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</si>
  <si>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</si>
  <si>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</si>
  <si>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</si>
  <si>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</si>
  <si>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</si>
  <si>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</si>
  <si>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</si>
  <si>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</si>
  <si>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</si>
  <si>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</si>
  <si>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</si>
  <si>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</si>
  <si>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</si>
  <si>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</si>
  <si>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</si>
  <si>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</si>
  <si>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</si>
  <si>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</si>
  <si>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</si>
  <si>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</si>
  <si>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</si>
  <si>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</si>
  <si>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</si>
  <si>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</si>
  <si>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</si>
  <si>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</si>
  <si>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</si>
  <si>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</si>
  <si>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</si>
  <si>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</si>
  <si>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</si>
  <si>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</si>
  <si>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</si>
  <si>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</si>
  <si>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</si>
  <si>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</si>
  <si>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</si>
  <si>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</si>
  <si>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</si>
  <si>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</si>
  <si>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</si>
  <si>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</si>
  <si>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</si>
  <si>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</si>
  <si>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</si>
  <si>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</si>
  <si>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</si>
  <si>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</si>
  <si>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</si>
  <si>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</si>
  <si>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</si>
  <si>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</si>
  <si>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</si>
  <si>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</si>
  <si>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</si>
  <si>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</si>
  <si>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</si>
  <si>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</si>
  <si>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</si>
  <si>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</si>
  <si>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</si>
  <si>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</si>
  <si>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</si>
  <si>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</si>
  <si>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</si>
  <si>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</si>
  <si>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</si>
  <si>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</si>
  <si>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</si>
  <si>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</si>
  <si>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</si>
  <si>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</si>
  <si>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</si>
  <si>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</si>
  <si>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</si>
  <si>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</si>
  <si>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</si>
  <si>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</si>
  <si>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</si>
  <si>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</si>
  <si>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</si>
  <si>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</si>
  <si>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</si>
  <si>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</si>
  <si>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</si>
  <si>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</si>
  <si>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</si>
  <si>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</si>
  <si>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</si>
  <si>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</si>
  <si>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</si>
  <si>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</si>
  <si>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</si>
  <si>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</si>
  <si>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</si>
  <si>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</si>
  <si>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</si>
  <si>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</si>
  <si>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</si>
  <si>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</si>
  <si>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</si>
  <si>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</si>
  <si>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</si>
  <si>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</si>
  <si>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</si>
  <si>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</si>
  <si>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</si>
  <si>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</si>
  <si>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</si>
  <si>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</si>
  <si>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</si>
  <si>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</si>
  <si>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</si>
  <si>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</si>
  <si>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</si>
  <si>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</si>
  <si>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</si>
  <si>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</si>
  <si>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</si>
  <si>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</si>
  <si>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</si>
  <si>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</si>
  <si>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</si>
  <si>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</si>
  <si>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</si>
  <si>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</si>
  <si>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</si>
  <si>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</si>
  <si>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</si>
  <si>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</si>
  <si>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</si>
  <si>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</si>
  <si>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</si>
  <si>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</si>
  <si>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</si>
  <si>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</si>
  <si>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</si>
  <si>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</si>
  <si>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</si>
  <si>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</si>
  <si>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</si>
  <si>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</si>
  <si>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</si>
  <si>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</si>
  <si>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</si>
  <si>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</si>
  <si>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</si>
  <si>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</si>
  <si>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</si>
  <si>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</si>
  <si>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</si>
  <si>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</si>
  <si>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</si>
  <si>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</si>
  <si>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</si>
  <si>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</si>
  <si>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</si>
  <si>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</si>
  <si>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</si>
  <si>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</si>
  <si>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</si>
  <si>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</si>
  <si>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</si>
  <si>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</si>
  <si>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</si>
  <si>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</si>
  <si>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</si>
  <si>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</si>
  <si>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</si>
  <si>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</si>
  <si>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</si>
  <si>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</si>
  <si>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</si>
  <si>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</si>
  <si>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</si>
  <si>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</si>
  <si>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</si>
  <si>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</si>
  <si>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</si>
  <si>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</si>
  <si>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</si>
  <si>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</si>
  <si>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</si>
  <si>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</si>
  <si>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</si>
  <si>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</si>
  <si>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</si>
  <si>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</si>
  <si>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</si>
  <si>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</si>
  <si>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</si>
  <si>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</si>
  <si>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</si>
  <si>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</si>
  <si>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</si>
  <si>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</si>
  <si>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</si>
  <si>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</si>
  <si>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</si>
  <si>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</si>
  <si>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</si>
  <si>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</si>
  <si>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</si>
  <si>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</si>
  <si>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</si>
  <si>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</si>
  <si>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</si>
  <si>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</si>
  <si>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</si>
  <si>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</si>
  <si>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</si>
  <si>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</si>
  <si>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</si>
  <si>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</si>
  <si>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</si>
  <si>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</si>
  <si>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</si>
  <si>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</si>
  <si>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</si>
  <si>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</si>
  <si>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</si>
  <si>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</si>
  <si>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</si>
  <si>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</si>
  <si>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</si>
  <si>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</si>
  <si>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</si>
  <si>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</si>
  <si>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</si>
  <si>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</si>
  <si>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</si>
  <si>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</si>
  <si>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</si>
  <si>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</si>
  <si>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</si>
  <si>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</si>
  <si>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</si>
  <si>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</si>
  <si>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</si>
  <si>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</si>
  <si>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</si>
  <si>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</si>
  <si>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</si>
  <si>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</si>
  <si>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</si>
  <si>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</si>
  <si>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</si>
  <si>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</si>
  <si>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</si>
  <si>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</si>
  <si>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</si>
  <si>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</si>
  <si>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</si>
  <si>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</si>
  <si>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</si>
  <si>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</si>
  <si>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</si>
  <si>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</si>
  <si>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</si>
  <si>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</si>
  <si>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</si>
  <si>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</si>
  <si>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</si>
  <si>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</si>
  <si>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</si>
  <si>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</si>
  <si>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</si>
  <si>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</si>
  <si>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</si>
  <si>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</si>
  <si>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</si>
  <si>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</si>
  <si>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</si>
  <si>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</si>
  <si>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</si>
  <si>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</si>
  <si>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</si>
  <si>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</si>
  <si>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</si>
  <si>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</si>
  <si>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</si>
  <si>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</si>
  <si>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</si>
  <si>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</si>
  <si>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</si>
  <si>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</si>
  <si>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</si>
  <si>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</si>
  <si>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</si>
  <si>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</si>
  <si>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</si>
  <si>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</si>
  <si>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</si>
  <si>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</si>
  <si>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</si>
  <si>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</si>
  <si>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</si>
  <si>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</si>
  <si>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</si>
  <si>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</si>
  <si>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</si>
  <si>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</si>
  <si>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</si>
  <si>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</si>
  <si>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</si>
  <si>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</si>
  <si>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</si>
  <si>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</si>
  <si>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</si>
  <si>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</si>
  <si>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</si>
  <si>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</si>
  <si>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</si>
  <si>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</si>
  <si>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</si>
  <si>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</si>
  <si>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</si>
  <si>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</si>
  <si>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</si>
  <si>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</si>
  <si>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</si>
  <si>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</si>
  <si>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</si>
  <si>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</si>
  <si>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</si>
  <si>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</si>
  <si>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</si>
  <si>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</si>
  <si>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</si>
  <si>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</si>
  <si>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</si>
  <si>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</si>
  <si>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</si>
  <si>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</si>
  <si>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</si>
  <si>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</si>
  <si>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</si>
  <si>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</si>
  <si>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</si>
  <si>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</si>
  <si>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</si>
  <si>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</si>
  <si>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</si>
  <si>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</si>
  <si>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</si>
  <si>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</si>
  <si>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</si>
  <si>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</si>
  <si>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</si>
  <si>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</si>
  <si>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</si>
  <si>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</si>
  <si>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</si>
  <si>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</si>
  <si>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</si>
  <si>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</si>
  <si>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</si>
  <si>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</si>
  <si>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</si>
  <si>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</si>
  <si>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</si>
  <si>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</si>
  <si>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</si>
  <si>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</si>
  <si>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</si>
  <si>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</si>
  <si>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</si>
  <si>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</si>
  <si>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</si>
  <si>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</si>
  <si>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</si>
  <si>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</si>
  <si>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</si>
  <si>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</si>
  <si>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</si>
  <si>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</si>
  <si>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</si>
  <si>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</si>
  <si>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</si>
  <si>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</si>
  <si>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</si>
  <si>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</si>
  <si>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</si>
  <si>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</si>
  <si>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</si>
  <si>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</si>
  <si>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</si>
  <si>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</si>
  <si>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</si>
  <si>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</si>
  <si>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</si>
  <si>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</si>
  <si>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</si>
  <si>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</si>
  <si>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</si>
  <si>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</si>
  <si>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</si>
  <si>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</si>
  <si>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</si>
  <si>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</si>
  <si>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</si>
  <si>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</si>
  <si>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</si>
  <si>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</si>
  <si>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</si>
  <si>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</si>
  <si>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</si>
  <si>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</si>
  <si>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</si>
  <si>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</si>
  <si>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</si>
  <si>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</si>
  <si>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</si>
  <si>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</si>
  <si>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</si>
  <si>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</si>
  <si>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</si>
  <si>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</si>
  <si>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</si>
  <si>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</si>
  <si>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</si>
  <si>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</si>
  <si>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</si>
  <si>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</si>
  <si>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</si>
  <si>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</si>
  <si>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</si>
  <si>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</si>
  <si>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</si>
  <si>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</si>
  <si>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</si>
  <si>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</si>
  <si>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</si>
  <si>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</si>
  <si>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</si>
  <si>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</si>
  <si>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</si>
  <si>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</si>
  <si>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</si>
  <si>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</si>
  <si>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</si>
  <si>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</si>
  <si>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</si>
  <si>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</si>
  <si>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</si>
  <si>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</si>
  <si>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</si>
  <si>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</si>
  <si>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</si>
  <si>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</si>
  <si>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</si>
  <si>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</si>
  <si>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</si>
  <si>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</si>
  <si>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</si>
  <si>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</si>
  <si>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</si>
  <si>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</si>
  <si>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</si>
  <si>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</si>
  <si>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</si>
  <si>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</si>
  <si>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</si>
  <si>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</si>
  <si>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</si>
  <si>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</si>
  <si>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</si>
  <si>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</si>
  <si>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</si>
  <si>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</si>
  <si>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</si>
  <si>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</si>
  <si>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</si>
  <si>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</si>
  <si>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</si>
  <si>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</si>
  <si>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</si>
  <si>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</si>
  <si>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</si>
  <si>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</si>
  <si>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</si>
  <si>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</si>
  <si>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</si>
  <si>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</si>
  <si>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</si>
  <si>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</si>
  <si>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</si>
  <si>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</si>
  <si>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</si>
  <si>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</si>
  <si>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</si>
  <si>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</si>
  <si>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</si>
  <si>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</si>
  <si>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</si>
  <si>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</si>
  <si>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</si>
  <si>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</si>
  <si>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</si>
  <si>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</si>
  <si>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</si>
  <si>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</si>
  <si>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</si>
  <si>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</si>
  <si>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</si>
  <si>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</si>
  <si>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</si>
  <si>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</si>
  <si>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</si>
  <si>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</si>
  <si>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</si>
  <si>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</si>
  <si>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</si>
  <si>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</si>
  <si>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</si>
  <si>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</si>
  <si>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</si>
  <si>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</si>
  <si>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</si>
  <si>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</si>
  <si>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</si>
  <si>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</si>
  <si>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</si>
  <si>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</si>
  <si>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</si>
  <si>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</si>
  <si>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</si>
  <si>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</si>
  <si>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</si>
  <si>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</si>
  <si>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</si>
  <si>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</si>
  <si>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</si>
  <si>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</si>
  <si>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</si>
  <si>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</si>
  <si>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</si>
  <si>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</si>
  <si>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</si>
  <si>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</si>
  <si>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</si>
  <si>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</si>
  <si>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</si>
  <si>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</si>
  <si>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</si>
  <si>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</si>
  <si>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</si>
  <si>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</si>
  <si>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</si>
  <si>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</si>
  <si>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</si>
  <si>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</si>
  <si>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</si>
  <si>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</si>
  <si>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</si>
  <si>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</si>
  <si>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</si>
  <si>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</si>
  <si>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</si>
  <si>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</si>
  <si>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</si>
  <si>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</si>
  <si>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</si>
  <si>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</si>
  <si>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</si>
  <si>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</si>
  <si>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</si>
  <si>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</si>
  <si>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</si>
  <si>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</si>
  <si>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</si>
  <si>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</si>
  <si>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</si>
  <si>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</si>
  <si>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</si>
  <si>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</si>
  <si>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</si>
  <si>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</si>
  <si>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</si>
  <si>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</si>
  <si>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</si>
  <si>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</si>
  <si>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</si>
  <si>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</si>
  <si>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</si>
  <si>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</si>
  <si>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</si>
  <si>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</si>
  <si>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</si>
  <si>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</si>
  <si>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</si>
  <si>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</si>
  <si>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</si>
  <si>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</si>
  <si>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</si>
  <si>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</si>
  <si>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</si>
  <si>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</si>
  <si>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</si>
  <si>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</si>
  <si>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</si>
  <si>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</si>
  <si>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</si>
  <si>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</si>
  <si>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</si>
  <si>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</si>
  <si>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</si>
  <si>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</si>
  <si>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</si>
  <si>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</si>
  <si>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</si>
  <si>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</si>
  <si>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</si>
  <si>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</si>
  <si>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</si>
  <si>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</si>
  <si>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</si>
  <si>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</si>
  <si>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</si>
  <si>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</si>
  <si>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</si>
  <si>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</si>
  <si>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</si>
  <si>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</si>
  <si>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</si>
  <si>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</si>
  <si>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</si>
  <si>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</si>
  <si>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</si>
  <si>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</si>
  <si>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</si>
  <si>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</si>
  <si>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</si>
  <si>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</si>
  <si>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</si>
  <si>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</si>
  <si>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</si>
  <si>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</si>
  <si>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</si>
  <si>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</si>
  <si>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</si>
  <si>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</si>
  <si>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</si>
  <si>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</si>
  <si>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</si>
  <si>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</si>
  <si>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</si>
  <si>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</si>
  <si>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</si>
  <si>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</si>
  <si>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</si>
  <si>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</si>
  <si>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</si>
  <si>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</si>
  <si>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</si>
  <si>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</si>
  <si>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</si>
  <si>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</si>
  <si>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</si>
  <si>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</si>
  <si>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</si>
  <si>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</si>
  <si>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</si>
  <si>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</si>
  <si>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</si>
  <si>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</si>
  <si>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</si>
  <si>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</si>
  <si>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</si>
  <si>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</si>
  <si>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</si>
  <si>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</si>
  <si>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</si>
  <si>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</si>
  <si>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</si>
  <si>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</si>
  <si>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</si>
  <si>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</si>
  <si>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</si>
  <si>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</si>
  <si>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</si>
  <si>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</si>
  <si>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</si>
  <si>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</si>
  <si>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</si>
  <si>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</si>
  <si>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</si>
  <si>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</si>
  <si>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</si>
  <si>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</si>
  <si>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</si>
  <si>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</si>
  <si>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</si>
  <si>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</si>
  <si>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</si>
  <si>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</si>
  <si>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</si>
  <si>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</si>
  <si>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</si>
  <si>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</si>
  <si>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</si>
  <si>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</si>
  <si>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</si>
  <si>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</si>
  <si>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</si>
  <si>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</si>
  <si>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</si>
  <si>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</si>
  <si>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</si>
  <si>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</si>
  <si>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</si>
  <si>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</si>
  <si>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</si>
  <si>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</si>
  <si>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</si>
  <si>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</si>
  <si>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</si>
  <si>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</si>
  <si>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</si>
  <si>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</si>
  <si>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</si>
  <si>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</si>
  <si>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</si>
  <si>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</si>
  <si>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</si>
  <si>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</si>
  <si>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</si>
  <si>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</si>
  <si>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</si>
  <si>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</si>
  <si>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</si>
  <si>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</si>
  <si>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</si>
  <si>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</si>
  <si>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</si>
  <si>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</si>
  <si>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</si>
  <si>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</si>
  <si>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</si>
  <si>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</si>
  <si>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</si>
  <si>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</si>
  <si>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</si>
  <si>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</si>
  <si>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</si>
  <si>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</si>
  <si>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</si>
  <si>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</si>
  <si>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</si>
  <si>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</si>
  <si>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</si>
  <si>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</si>
  <si>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</si>
  <si>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</si>
  <si>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</si>
  <si>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</si>
  <si>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</si>
  <si>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</si>
  <si>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</si>
  <si>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</si>
  <si>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</si>
  <si>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</si>
  <si>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</si>
  <si>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</si>
  <si>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</si>
  <si>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</si>
  <si>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</si>
  <si>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</si>
  <si>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</si>
  <si>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</si>
  <si>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</si>
  <si>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</si>
  <si>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</si>
  <si>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</si>
  <si>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</si>
  <si>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</si>
  <si>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</si>
  <si>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</si>
  <si>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</si>
  <si>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</si>
  <si>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</si>
  <si>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</si>
  <si>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</si>
  <si>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</si>
  <si>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</si>
  <si>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</si>
  <si>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</si>
  <si>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</si>
  <si>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</si>
  <si>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</si>
  <si>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</si>
  <si>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</si>
  <si>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</si>
  <si>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</si>
  <si>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</si>
  <si>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</si>
  <si>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</si>
  <si>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</si>
  <si>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</si>
  <si>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</si>
  <si>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</si>
  <si>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</si>
  <si>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</si>
  <si>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</si>
  <si>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</si>
  <si>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</si>
  <si>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</si>
  <si>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</si>
  <si>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</si>
  <si>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</si>
  <si>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</si>
  <si>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</si>
  <si>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</si>
  <si>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</si>
  <si>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</si>
  <si>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</si>
  <si>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</si>
  <si>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</si>
  <si>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</si>
  <si>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</si>
  <si>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</si>
  <si>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</si>
  <si>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</si>
  <si>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</si>
  <si>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</si>
  <si>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</si>
  <si>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</si>
  <si>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</si>
  <si>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</si>
  <si>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</si>
  <si>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</si>
  <si>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</si>
  <si>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</si>
  <si>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</si>
  <si>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</si>
  <si>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</si>
  <si>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</si>
  <si>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</si>
  <si>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</si>
  <si>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</si>
  <si>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</si>
  <si>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</si>
  <si>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</si>
  <si>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</si>
  <si>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</si>
  <si>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</si>
  <si>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</si>
  <si>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</si>
  <si>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</si>
  <si>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</si>
  <si>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</si>
  <si>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</si>
  <si>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</si>
  <si>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</si>
  <si>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</si>
  <si>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</si>
  <si>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</si>
  <si>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</si>
  <si>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</si>
  <si>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</si>
  <si>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</si>
  <si>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</si>
  <si>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</si>
  <si>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</si>
  <si>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</si>
  <si>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</si>
  <si>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</si>
  <si>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</si>
  <si>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</si>
  <si>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</si>
  <si>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</si>
  <si>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</si>
  <si>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</si>
  <si>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</si>
  <si>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</si>
  <si>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</si>
  <si>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</si>
  <si>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</si>
  <si>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</si>
  <si>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</si>
  <si>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</si>
  <si>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</si>
  <si>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</si>
  <si>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</si>
  <si>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</si>
  <si>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</si>
  <si>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</si>
  <si>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</si>
  <si>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</si>
  <si>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</si>
  <si>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</si>
  <si>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</si>
  <si>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</si>
  <si>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</si>
  <si>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</si>
  <si>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</si>
  <si>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</si>
  <si>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</si>
  <si>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</si>
  <si>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</si>
  <si>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</si>
  <si>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</si>
  <si>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</si>
  <si>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</si>
  <si>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</si>
  <si>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</si>
  <si>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</si>
  <si>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</si>
  <si>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</si>
  <si>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</si>
  <si>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</si>
  <si>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</si>
  <si>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</si>
  <si>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</si>
  <si>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</si>
  <si>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</si>
  <si>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</si>
  <si>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</si>
  <si>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</si>
  <si>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</si>
  <si>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</si>
  <si>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</si>
  <si>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</si>
  <si>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</si>
  <si>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</si>
  <si>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</si>
  <si>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</si>
  <si>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</si>
  <si>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</si>
  <si>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</si>
  <si>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</si>
  <si>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</si>
  <si>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</si>
  <si>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</si>
  <si>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</si>
  <si>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</si>
  <si>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</si>
  <si>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</si>
  <si>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</si>
  <si>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</si>
  <si>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</si>
  <si>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</si>
  <si>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</si>
  <si>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</si>
  <si>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</si>
  <si>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</si>
  <si>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</si>
  <si>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</si>
  <si>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</si>
  <si>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</si>
  <si>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</si>
  <si>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</si>
  <si>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</si>
  <si>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</si>
  <si>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</si>
  <si>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</si>
  <si>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</si>
  <si>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</si>
  <si>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</si>
  <si>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</si>
  <si>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</si>
  <si>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</si>
  <si>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</si>
  <si>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</si>
  <si>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</si>
  <si>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</si>
  <si>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</si>
  <si>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</si>
  <si>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</si>
  <si>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</si>
  <si>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</si>
  <si>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</si>
  <si>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</si>
  <si>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</si>
  <si>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</si>
  <si>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</si>
  <si>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</si>
  <si>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</si>
  <si>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</si>
  <si>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</si>
  <si>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</si>
  <si>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</si>
  <si>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</si>
  <si>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</si>
  <si>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</si>
  <si>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</si>
  <si>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</si>
  <si>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</si>
  <si>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</si>
  <si>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</si>
  <si>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</si>
  <si>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</si>
  <si>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</si>
  <si>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</si>
  <si>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</si>
  <si>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</si>
  <si>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</si>
  <si>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</si>
  <si>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</si>
  <si>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</si>
  <si>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</si>
  <si>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</si>
  <si>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</si>
  <si>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</si>
  <si>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</si>
  <si>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</si>
  <si>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</si>
  <si>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</si>
  <si>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</si>
  <si>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</si>
  <si>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</si>
  <si>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</si>
  <si>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</si>
  <si>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</si>
  <si>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</si>
  <si>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</si>
  <si>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</si>
  <si>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</si>
  <si>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</si>
  <si>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</si>
  <si>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</si>
  <si>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</si>
  <si>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</si>
  <si>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</si>
  <si>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</si>
  <si>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</si>
  <si>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</si>
  <si>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</si>
  <si>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</si>
  <si>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</si>
  <si>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</si>
  <si>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</si>
  <si>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</si>
  <si>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</si>
  <si>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</si>
  <si>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</si>
  <si>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</si>
  <si>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</si>
  <si>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</si>
  <si>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</si>
  <si>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</si>
  <si>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</si>
  <si>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</si>
  <si>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</si>
  <si>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</si>
  <si>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</si>
  <si>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</si>
  <si>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</si>
  <si>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</si>
  <si>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</si>
  <si>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</si>
  <si>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</si>
  <si>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</si>
  <si>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</si>
  <si>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</si>
  <si>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</si>
  <si>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</si>
  <si>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</si>
  <si>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</si>
  <si>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</si>
  <si>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</si>
  <si>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</si>
  <si>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</si>
  <si>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</si>
  <si>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</si>
  <si>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</si>
  <si>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</si>
  <si>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</si>
  <si>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</si>
  <si>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</si>
  <si>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</si>
  <si>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</si>
  <si>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</si>
  <si>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</si>
  <si>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</si>
  <si>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</si>
  <si>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</si>
  <si>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</si>
  <si>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</si>
  <si>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</si>
  <si>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</si>
  <si>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</si>
  <si>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</si>
  <si>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</si>
  <si>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</si>
  <si>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</si>
  <si>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</si>
  <si>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</si>
  <si>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</si>
  <si>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</si>
  <si>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</si>
  <si>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</si>
  <si>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</si>
  <si>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</si>
  <si>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</si>
  <si>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</si>
  <si>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</si>
  <si>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</si>
  <si>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</si>
  <si>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</si>
  <si>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</si>
  <si>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</si>
  <si>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</si>
  <si>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</si>
  <si>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</si>
  <si>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</si>
  <si>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</si>
  <si>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</si>
  <si>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</si>
  <si>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</si>
  <si>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</si>
  <si>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</si>
  <si>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</si>
  <si>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</si>
  <si>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</si>
  <si>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</si>
  <si>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</si>
  <si>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</si>
  <si>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</si>
  <si>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</si>
  <si>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</si>
  <si>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</si>
  <si>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</si>
  <si>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</si>
  <si>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</si>
  <si>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</si>
  <si>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</si>
  <si>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</si>
  <si>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</si>
  <si>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</si>
  <si>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</si>
  <si>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</si>
  <si>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</si>
  <si>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</si>
  <si>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</si>
  <si>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</si>
  <si>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</si>
  <si>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</si>
  <si>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</si>
  <si>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</si>
  <si>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</si>
  <si>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</si>
  <si>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</si>
  <si>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</si>
  <si>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</si>
  <si>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</si>
  <si>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</si>
  <si>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</si>
  <si>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</si>
  <si>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</si>
  <si>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</si>
  <si>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</si>
  <si>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</si>
  <si>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</si>
  <si>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</si>
  <si>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</si>
  <si>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</si>
  <si>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</si>
  <si>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</si>
  <si>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</si>
  <si>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</si>
  <si>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</si>
  <si>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</si>
  <si>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</si>
  <si>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</si>
  <si>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</si>
  <si>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</si>
  <si>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</si>
  <si>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</si>
  <si>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</si>
  <si>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</si>
  <si>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</si>
  <si>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</si>
  <si>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</si>
  <si>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</si>
  <si>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</si>
  <si>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</si>
  <si>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</si>
  <si>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</si>
  <si>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</si>
  <si>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</si>
  <si>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</si>
  <si>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</si>
  <si>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</si>
  <si>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</si>
  <si>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</si>
  <si>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</si>
  <si>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</si>
  <si>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</si>
  <si>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</si>
  <si>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</si>
  <si>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</si>
  <si>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</si>
  <si>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</si>
  <si>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</si>
  <si>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</si>
  <si>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</si>
  <si>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</si>
  <si>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</si>
  <si>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</si>
  <si>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</si>
  <si>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</si>
  <si>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</si>
  <si>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</si>
  <si>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</si>
  <si>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</si>
  <si>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</si>
  <si>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</si>
  <si>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</si>
  <si>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</si>
  <si>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</si>
  <si>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</si>
  <si>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</si>
  <si>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</si>
  <si>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</si>
  <si>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</si>
  <si>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</si>
  <si>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</si>
  <si>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</si>
  <si>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</si>
  <si>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</si>
  <si>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</si>
  <si>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</si>
  <si>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</si>
  <si>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</si>
  <si>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</si>
  <si>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</si>
  <si>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</si>
  <si>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</si>
  <si>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</si>
  <si>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</si>
  <si>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</si>
  <si>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</si>
  <si>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</si>
  <si>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</si>
  <si>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</si>
  <si>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</si>
  <si>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</si>
  <si>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</si>
  <si>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</si>
  <si>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</si>
  <si>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</si>
  <si>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</si>
  <si>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</si>
  <si>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</si>
  <si>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</si>
  <si>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</si>
  <si>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</si>
  <si>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</si>
  <si>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</si>
  <si>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</si>
  <si>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</si>
  <si>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</si>
  <si>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</si>
  <si>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</si>
  <si>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</si>
  <si>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</si>
  <si>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</si>
  <si>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</si>
  <si>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</si>
  <si>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</si>
  <si>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</si>
  <si>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</si>
  <si>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</si>
  <si>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</si>
  <si>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</si>
  <si>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</si>
  <si>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</si>
  <si>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</si>
  <si>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</si>
  <si>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</si>
  <si>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</si>
  <si>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</si>
  <si>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</si>
  <si>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</si>
  <si>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</si>
  <si>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</si>
  <si>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</si>
  <si>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</si>
  <si>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</si>
  <si>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</si>
  <si>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</si>
  <si>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</si>
  <si>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</si>
  <si>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</si>
  <si>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</si>
  <si>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</si>
  <si>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</si>
  <si>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</si>
  <si>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</si>
  <si>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</si>
  <si>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</si>
  <si>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</si>
  <si>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</si>
  <si>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</si>
  <si>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</si>
  <si>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</si>
  <si>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</si>
  <si>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</si>
  <si>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</si>
  <si>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</si>
  <si>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</si>
  <si>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</si>
  <si>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</si>
  <si>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</si>
  <si>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</si>
  <si>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</si>
  <si>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</si>
  <si>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</si>
  <si>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</si>
  <si>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</si>
  <si>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</si>
  <si>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</si>
  <si>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</si>
  <si>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</si>
  <si>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</si>
  <si>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</si>
  <si>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</si>
  <si>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</si>
  <si>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</si>
  <si>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</si>
  <si>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</si>
  <si>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</si>
  <si>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</si>
  <si>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</si>
  <si>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</si>
  <si>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</si>
  <si>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</si>
  <si>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</si>
  <si>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</si>
  <si>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</si>
  <si>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</si>
  <si>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</si>
  <si>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</si>
  <si>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</si>
  <si>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</si>
  <si>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</si>
  <si>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</si>
  <si>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</si>
  <si>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</si>
  <si>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</si>
  <si>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</si>
  <si>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</si>
  <si>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</si>
  <si>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</si>
  <si>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</si>
  <si>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</si>
  <si>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</si>
  <si>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</si>
  <si>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</si>
  <si>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</si>
  <si>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</si>
  <si>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</si>
  <si>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</si>
  <si>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</si>
  <si>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</si>
  <si>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</si>
  <si>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</si>
  <si>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</si>
  <si>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</si>
  <si>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</si>
  <si>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</si>
  <si>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</si>
  <si>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</si>
  <si>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</si>
  <si>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</si>
  <si>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</si>
  <si>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</si>
  <si>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</si>
  <si>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</si>
  <si>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</si>
  <si>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</si>
  <si>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</si>
  <si>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</si>
  <si>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</si>
  <si>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</si>
  <si>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</si>
  <si>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</si>
  <si>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</si>
  <si>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</si>
  <si>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</si>
  <si>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</si>
  <si>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</si>
  <si>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</si>
  <si>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</si>
  <si>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</si>
  <si>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</si>
  <si>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</si>
  <si>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</si>
  <si>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</si>
  <si>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</si>
  <si>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</si>
  <si>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</si>
  <si>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</si>
  <si>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</si>
  <si>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</si>
  <si>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</si>
  <si>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</si>
  <si>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</si>
  <si>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</si>
  <si>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</si>
  <si>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</si>
  <si>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</si>
  <si>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</si>
  <si>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</si>
  <si>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</si>
  <si>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</si>
  <si>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</si>
  <si>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</si>
  <si>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</si>
  <si>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</si>
  <si>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</si>
  <si>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</si>
  <si>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</si>
  <si>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</si>
  <si>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</si>
  <si>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</si>
  <si>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</si>
  <si>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</si>
  <si>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</si>
  <si>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</si>
  <si>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</si>
  <si>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</si>
  <si>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</si>
  <si>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</si>
  <si>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</si>
  <si>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</si>
  <si>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</si>
  <si>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</si>
  <si>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</si>
  <si>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</si>
  <si>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</si>
  <si>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</si>
  <si>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</si>
  <si>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</si>
  <si>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</si>
  <si>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</si>
  <si>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</si>
  <si>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</si>
  <si>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</si>
  <si>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</si>
  <si>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</si>
  <si>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</si>
  <si>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</si>
  <si>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</si>
  <si>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</si>
  <si>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</si>
  <si>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</si>
  <si>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</si>
  <si>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</si>
  <si>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</si>
  <si>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</si>
  <si>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</si>
  <si>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</si>
  <si>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</si>
  <si>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</si>
  <si>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</si>
  <si>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</si>
  <si>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</si>
  <si>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</si>
  <si>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</si>
  <si>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</si>
  <si>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</si>
  <si>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</si>
  <si>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</si>
  <si>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</si>
  <si>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</si>
  <si>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</si>
  <si>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</si>
  <si>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</si>
  <si>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</si>
  <si>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</si>
  <si>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</si>
  <si>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</si>
  <si>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</si>
  <si>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</si>
  <si>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</si>
  <si>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</si>
  <si>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</si>
  <si>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</si>
  <si>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</si>
  <si>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</si>
  <si>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</si>
  <si>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</si>
  <si>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</si>
  <si>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</si>
  <si>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</si>
  <si>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</si>
  <si>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</si>
  <si>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</si>
  <si>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</si>
  <si>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</si>
  <si>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</si>
  <si>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</si>
  <si>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</si>
  <si>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</si>
  <si>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</si>
  <si>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</si>
  <si>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</si>
  <si>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</si>
  <si>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</si>
  <si>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</si>
  <si>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</si>
  <si>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</si>
  <si>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</si>
  <si>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</si>
  <si>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</si>
  <si>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</si>
  <si>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</si>
  <si>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</si>
  <si>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</si>
  <si>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</si>
  <si>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</si>
  <si>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</si>
  <si>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</si>
  <si>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</si>
  <si>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</si>
  <si>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</si>
  <si>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</si>
  <si>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</si>
  <si>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</si>
  <si>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</si>
  <si>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</si>
  <si>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</si>
  <si>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</si>
  <si>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</si>
  <si>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</si>
  <si>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</si>
  <si>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</si>
  <si>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</si>
  <si>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</si>
  <si>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</si>
  <si>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</si>
  <si>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</si>
  <si>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</si>
  <si>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</si>
  <si>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</si>
  <si>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</si>
  <si>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</si>
  <si>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</si>
  <si>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</si>
  <si>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</si>
  <si>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</si>
  <si>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</si>
  <si>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</si>
  <si>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</si>
  <si>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</si>
  <si>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</si>
  <si>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</si>
  <si>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</si>
  <si>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</si>
  <si>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</si>
  <si>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</si>
  <si>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</si>
  <si>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</si>
  <si>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</si>
  <si>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</si>
  <si>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</si>
  <si>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</si>
  <si>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</si>
  <si>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</si>
  <si>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</si>
  <si>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</si>
  <si>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</si>
  <si>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</si>
  <si>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</si>
  <si>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</si>
  <si>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</si>
  <si>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</si>
  <si>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</si>
  <si>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</si>
  <si>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</si>
  <si>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</si>
  <si>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</si>
  <si>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</si>
  <si>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</si>
  <si>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</si>
  <si>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</si>
  <si>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</si>
  <si>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</si>
  <si>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</si>
  <si>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</si>
  <si>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</si>
  <si>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</si>
  <si>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</si>
  <si>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</si>
  <si>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</si>
  <si>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</si>
  <si>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</si>
  <si>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</si>
  <si>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</si>
  <si>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</si>
  <si>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</si>
  <si>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</si>
  <si>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</si>
  <si>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</si>
  <si>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</si>
  <si>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</si>
  <si>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</si>
  <si>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</si>
  <si>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</si>
  <si>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</si>
  <si>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</si>
  <si>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</si>
  <si>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</si>
  <si>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</si>
  <si>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</si>
  <si>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</si>
  <si>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</si>
  <si>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</si>
  <si>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</si>
  <si>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</si>
  <si>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</si>
  <si>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</si>
  <si>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</si>
  <si>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</si>
  <si>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</si>
  <si>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</si>
  <si>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</si>
  <si>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</si>
  <si>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</si>
  <si>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</si>
  <si>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</si>
  <si>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</si>
  <si>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</si>
  <si>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</si>
  <si>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</si>
  <si>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</si>
  <si>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</si>
  <si>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</si>
  <si>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</si>
  <si>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</si>
  <si>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</si>
  <si>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</si>
  <si>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</si>
  <si>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</si>
  <si>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</si>
  <si>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</si>
  <si>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</si>
  <si>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</si>
  <si>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</si>
  <si>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</si>
  <si>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</si>
  <si>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</si>
  <si>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</si>
  <si>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</si>
  <si>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</si>
  <si>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</si>
  <si>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</si>
  <si>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</si>
  <si>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</si>
  <si>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</si>
  <si>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</si>
  <si>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</si>
  <si>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</si>
  <si>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</si>
  <si>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</si>
  <si>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</si>
  <si>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</si>
  <si>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</si>
  <si>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</si>
  <si>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</si>
  <si>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</si>
  <si>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</si>
  <si>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</si>
  <si>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</si>
  <si>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</si>
  <si>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</si>
  <si>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</si>
  <si>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</si>
  <si>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</si>
  <si>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</si>
  <si>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</si>
  <si>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</si>
  <si>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</si>
  <si>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</si>
  <si>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</si>
  <si>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</si>
  <si>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</si>
  <si>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</si>
  <si>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</si>
  <si>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</si>
  <si>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</si>
  <si>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</si>
  <si>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</si>
  <si>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</si>
  <si>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</si>
  <si>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</si>
  <si>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</si>
  <si>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</si>
  <si>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</si>
  <si>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</si>
  <si>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</si>
  <si>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</si>
  <si>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</si>
  <si>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</si>
  <si>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</si>
  <si>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</si>
  <si>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</si>
  <si>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</si>
  <si>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</si>
  <si>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</si>
  <si>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</si>
  <si>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</si>
  <si>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</si>
  <si>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</si>
  <si>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</si>
  <si>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</si>
  <si>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</si>
  <si>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</si>
  <si>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</si>
  <si>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</si>
  <si>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</si>
  <si>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</si>
  <si>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</si>
  <si>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</si>
  <si>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</si>
  <si>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</si>
  <si>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</si>
  <si>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</si>
  <si>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</si>
  <si>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</si>
  <si>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</si>
  <si>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</si>
  <si>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</si>
  <si>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</si>
  <si>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</si>
  <si>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</si>
  <si>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</si>
  <si>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</si>
  <si>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</si>
  <si>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</si>
  <si>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</si>
  <si>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</si>
  <si>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</si>
  <si>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</si>
  <si>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</si>
  <si>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</si>
  <si>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</si>
  <si>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</si>
  <si>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</si>
  <si>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</si>
  <si>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</si>
  <si>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</si>
  <si>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</si>
  <si>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</si>
  <si>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</si>
  <si>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</si>
  <si>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</si>
  <si>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</si>
  <si>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</si>
  <si>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</si>
  <si>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</si>
  <si>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</si>
  <si>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</si>
  <si>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</si>
  <si>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</si>
  <si>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</si>
  <si>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</si>
  <si>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</si>
  <si>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</si>
  <si>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</si>
  <si>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</si>
  <si>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</si>
  <si>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</si>
  <si>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</si>
  <si>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</si>
  <si>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</si>
  <si>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</si>
  <si>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</si>
  <si>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</si>
  <si>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</si>
  <si>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</si>
  <si>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</si>
  <si>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</si>
  <si>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</si>
  <si>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</si>
  <si>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</si>
  <si>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</si>
  <si>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</si>
  <si>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</si>
  <si>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</si>
  <si>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</si>
  <si>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</si>
  <si>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</si>
  <si>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</si>
  <si>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</si>
  <si>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</si>
  <si>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</si>
  <si>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</si>
  <si>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</si>
  <si>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</si>
  <si>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</si>
  <si>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</si>
  <si>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</si>
  <si>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</si>
  <si>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</si>
  <si>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</si>
  <si>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</si>
  <si>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</si>
  <si>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</si>
  <si>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</si>
  <si>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</si>
  <si>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</si>
  <si>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</si>
  <si>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</si>
  <si>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</si>
  <si>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</si>
  <si>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</si>
  <si>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</si>
  <si>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</si>
  <si>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</si>
  <si>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</si>
  <si>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</si>
  <si>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</si>
  <si>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</si>
  <si>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</si>
  <si>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</si>
  <si>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</si>
  <si>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</si>
  <si>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</si>
  <si>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</si>
  <si>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</si>
  <si>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</si>
  <si>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</si>
  <si>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</si>
  <si>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</si>
  <si>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</si>
  <si>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</si>
  <si>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</si>
  <si>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</si>
  <si>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</si>
  <si>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</si>
  <si>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</si>
  <si>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</si>
  <si>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</si>
  <si>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</si>
  <si>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</si>
  <si>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</si>
  <si>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</si>
  <si>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</si>
  <si>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</si>
  <si>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</si>
  <si>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</si>
  <si>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</si>
  <si>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</si>
  <si>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</si>
  <si>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</si>
  <si>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</si>
  <si>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</si>
  <si>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</si>
  <si>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</si>
  <si>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</si>
  <si>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</si>
  <si>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</si>
  <si>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</si>
  <si>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</si>
  <si>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</si>
  <si>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</si>
  <si>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</si>
  <si>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</si>
  <si>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</si>
  <si>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</si>
  <si>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</si>
  <si>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</si>
  <si>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</si>
  <si>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</si>
  <si>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</si>
  <si>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</si>
  <si>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</si>
  <si>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</si>
  <si>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</si>
  <si>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</si>
  <si>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</si>
  <si>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</si>
  <si>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</si>
  <si>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</si>
  <si>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</si>
  <si>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</si>
  <si>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</si>
  <si>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</si>
  <si>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</si>
  <si>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</si>
  <si>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</si>
  <si>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</si>
  <si>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</si>
  <si>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</si>
  <si>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</si>
  <si>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</si>
  <si>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</si>
  <si>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</si>
  <si>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</si>
  <si>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</si>
  <si>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</si>
  <si>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</si>
  <si>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</si>
  <si>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</si>
  <si>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</si>
  <si>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</si>
  <si>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</si>
  <si>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</si>
  <si>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</si>
  <si>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</si>
  <si>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</si>
  <si>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</si>
  <si>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</si>
  <si>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</si>
  <si>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</si>
  <si>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</si>
  <si>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</si>
  <si>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</si>
  <si>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</si>
  <si>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</si>
  <si>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</si>
  <si>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</si>
  <si>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</si>
  <si>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</si>
  <si>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</si>
  <si>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</si>
  <si>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</si>
  <si>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</si>
  <si>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</si>
  <si>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</si>
  <si>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</si>
  <si>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</si>
  <si>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</si>
  <si>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</si>
  <si>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</si>
  <si>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</si>
  <si>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</si>
  <si>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</si>
  <si>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</si>
  <si>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</si>
  <si>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</si>
  <si>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</si>
  <si>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</si>
  <si>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</si>
  <si>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</si>
  <si>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</si>
  <si>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</si>
  <si>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</si>
  <si>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</si>
  <si>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</si>
  <si>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</si>
  <si>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</si>
  <si>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</si>
  <si>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</si>
  <si>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</si>
  <si>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</si>
  <si>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</si>
  <si>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</si>
  <si>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</si>
  <si>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</si>
  <si>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</si>
  <si>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</si>
  <si>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</si>
  <si>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</si>
  <si>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</si>
  <si>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</si>
  <si>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</si>
  <si>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</si>
  <si>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</si>
  <si>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</si>
  <si>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</si>
  <si>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</si>
  <si>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</si>
  <si>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</si>
  <si>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</si>
  <si>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</si>
  <si>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</si>
  <si>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</si>
  <si>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</si>
  <si>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</si>
  <si>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</si>
  <si>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</si>
  <si>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</si>
  <si>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</si>
  <si>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</si>
  <si>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</si>
  <si>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</si>
  <si>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</si>
  <si>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</si>
  <si>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</si>
  <si>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</si>
  <si>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</si>
  <si>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</si>
  <si>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</si>
  <si>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</si>
  <si>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</si>
  <si>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</si>
  <si>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</si>
  <si>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</si>
  <si>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</si>
  <si>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</si>
  <si>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</si>
  <si>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</si>
  <si>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</si>
  <si>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</si>
  <si>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</si>
  <si>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</si>
  <si>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</si>
  <si>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</si>
  <si>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</si>
  <si>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</si>
  <si>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</si>
  <si>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</si>
  <si>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</si>
  <si>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</si>
  <si>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</si>
  <si>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</si>
  <si>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</si>
  <si>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</si>
  <si>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</si>
  <si>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</si>
  <si>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</si>
  <si>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</si>
  <si>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</si>
  <si>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</si>
  <si>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</si>
  <si>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</si>
  <si>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</si>
  <si>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</si>
  <si>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</si>
  <si>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</si>
  <si>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</si>
  <si>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</si>
  <si>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</si>
  <si>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</si>
  <si>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</si>
  <si>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</si>
  <si>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</si>
  <si>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</si>
  <si>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</si>
  <si>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</si>
  <si>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</si>
  <si>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</si>
  <si>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</si>
  <si>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</si>
  <si>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</si>
  <si>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</si>
  <si>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</si>
  <si>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</si>
  <si>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</si>
  <si>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</si>
  <si>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</si>
  <si>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</si>
  <si>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</si>
  <si>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</si>
  <si>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</si>
  <si>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</si>
  <si>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</si>
  <si>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</si>
  <si>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</si>
  <si>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</si>
  <si>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</si>
  <si>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</si>
  <si>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</si>
  <si>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</si>
  <si>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</si>
  <si>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</si>
  <si>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</si>
  <si>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</si>
  <si>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</si>
  <si>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</si>
  <si>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</si>
  <si>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</si>
  <si>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</si>
  <si>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</si>
  <si>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</si>
  <si>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</si>
  <si>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</si>
  <si>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</si>
  <si>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</si>
  <si>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</si>
  <si>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</si>
  <si>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</si>
  <si>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</si>
  <si>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</si>
  <si>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</si>
  <si>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</si>
  <si>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</si>
  <si>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</si>
  <si>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</si>
  <si>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</si>
  <si>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</si>
  <si>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</si>
  <si>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</si>
  <si>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</si>
  <si>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</si>
  <si>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</si>
  <si>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</si>
  <si>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</si>
  <si>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</si>
  <si>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</si>
  <si>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</si>
  <si>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</si>
  <si>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</si>
  <si>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</si>
  <si>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</si>
  <si>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</si>
  <si>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</si>
  <si>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</si>
  <si>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</si>
  <si>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</si>
  <si>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</si>
  <si>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</si>
  <si>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</si>
  <si>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</si>
  <si>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</si>
  <si>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</si>
  <si>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</si>
  <si>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</si>
  <si>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</si>
  <si>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</si>
  <si>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</si>
  <si>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</si>
  <si>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</si>
  <si>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</si>
  <si>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</si>
  <si>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</si>
  <si>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</si>
  <si>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</si>
  <si>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</si>
  <si>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</si>
  <si>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</si>
  <si>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</si>
  <si>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</si>
  <si>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</si>
  <si>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</si>
  <si>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</si>
  <si>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</si>
  <si>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</si>
  <si>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</si>
  <si>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</si>
  <si>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</si>
  <si>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</si>
  <si>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</si>
  <si>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</si>
  <si>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</si>
  <si>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</si>
  <si>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</si>
  <si>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</si>
  <si>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</si>
  <si>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</si>
  <si>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</si>
  <si>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</si>
  <si>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</si>
  <si>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</si>
  <si>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</si>
  <si>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</si>
  <si>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</si>
  <si>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</si>
  <si>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</si>
  <si>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</si>
  <si>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</si>
  <si>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</si>
  <si>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</si>
  <si>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</si>
  <si>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</si>
  <si>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</si>
  <si>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</si>
  <si>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</si>
  <si>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</si>
  <si>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</si>
  <si>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</si>
  <si>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</si>
  <si>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</si>
  <si>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</si>
  <si>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</si>
  <si>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</si>
  <si>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</si>
  <si>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</si>
  <si>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</si>
  <si>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</si>
  <si>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</si>
  <si>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</si>
  <si>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</si>
  <si>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</si>
  <si>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</si>
  <si>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</si>
  <si>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</si>
  <si>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</si>
  <si>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</si>
  <si>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</si>
  <si>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</si>
  <si>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</si>
  <si>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</si>
  <si>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</si>
  <si>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</si>
  <si>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</si>
  <si>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</si>
  <si>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</si>
  <si>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</si>
  <si>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</si>
  <si>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</si>
  <si>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</si>
  <si>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</si>
  <si>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</si>
  <si>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</si>
  <si>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</si>
  <si>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</si>
  <si>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</si>
  <si>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</si>
  <si>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</si>
  <si>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</si>
  <si>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</si>
  <si>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</si>
  <si>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</si>
  <si>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</si>
  <si>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</si>
  <si>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</si>
  <si>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</si>
  <si>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</si>
  <si>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</si>
  <si>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</si>
  <si>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</si>
  <si>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</si>
  <si>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</si>
  <si>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</si>
  <si>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</si>
  <si>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</si>
  <si>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</si>
  <si>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</si>
  <si>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</si>
  <si>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</si>
  <si>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</si>
  <si>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</si>
  <si>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</si>
  <si>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</si>
  <si>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</si>
  <si>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</si>
  <si>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</si>
  <si>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</si>
  <si>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</si>
  <si>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</si>
  <si>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</si>
  <si>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</si>
  <si>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</si>
  <si>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</si>
  <si>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</si>
  <si>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</si>
  <si>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</si>
  <si>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</si>
  <si>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</si>
  <si>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</si>
  <si>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</si>
  <si>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</si>
  <si>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</si>
  <si>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</si>
  <si>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</si>
  <si>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</si>
  <si>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</si>
  <si>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</si>
  <si>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</si>
  <si>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</si>
  <si>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</si>
  <si>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</si>
  <si>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</si>
  <si>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</si>
  <si>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</si>
  <si>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</si>
  <si>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</si>
  <si>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</si>
  <si>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</si>
  <si>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</si>
  <si>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</si>
  <si>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</si>
  <si>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</si>
  <si>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</si>
  <si>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</si>
  <si>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</si>
  <si>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</si>
  <si>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</si>
  <si>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</si>
  <si>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</si>
  <si>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</si>
  <si>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</si>
  <si>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</si>
  <si>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</si>
  <si>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</si>
  <si>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</si>
  <si>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</si>
  <si>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</si>
  <si>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</si>
  <si>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</si>
  <si>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</si>
  <si>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</si>
  <si>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</si>
  <si>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</si>
  <si>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</si>
  <si>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</si>
  <si>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</si>
  <si>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</si>
  <si>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</si>
  <si>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</si>
  <si>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</si>
  <si>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</si>
  <si>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</si>
  <si>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</si>
  <si>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</si>
  <si>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</si>
  <si>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</si>
  <si>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</si>
  <si>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</si>
  <si>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</si>
  <si>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</si>
  <si>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</si>
  <si>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</si>
  <si>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</si>
  <si>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</si>
  <si>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</si>
  <si>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</si>
  <si>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</si>
  <si>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</si>
  <si>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</si>
  <si>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</si>
  <si>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</si>
  <si>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</si>
  <si>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</si>
  <si>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</si>
  <si>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</si>
  <si>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</si>
  <si>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</si>
  <si>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</si>
  <si>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</si>
  <si>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</si>
  <si>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</si>
  <si>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</si>
  <si>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</si>
  <si>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</si>
  <si>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</si>
  <si>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</si>
  <si>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</si>
  <si>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</si>
  <si>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</si>
  <si>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</si>
  <si>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</si>
  <si>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</si>
  <si>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</si>
  <si>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</si>
  <si>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</si>
  <si>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</si>
  <si>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</si>
  <si>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</si>
  <si>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</si>
  <si>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</si>
  <si>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</si>
  <si>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</si>
  <si>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</si>
  <si>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</si>
  <si>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</si>
  <si>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</si>
  <si>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</si>
  <si>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</si>
  <si>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</si>
  <si>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</si>
  <si>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</si>
  <si>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</si>
  <si>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</si>
  <si>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</si>
  <si>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</si>
  <si>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</si>
  <si>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</si>
  <si>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</si>
  <si>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</si>
  <si>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</si>
  <si>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</si>
  <si>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</si>
  <si>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</si>
  <si>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</si>
  <si>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</si>
  <si>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</si>
  <si>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</si>
  <si>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</si>
  <si>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</si>
  <si>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</si>
  <si>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</si>
  <si>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</si>
  <si>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</si>
  <si>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</si>
  <si>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</si>
  <si>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</si>
  <si>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</si>
  <si>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</si>
  <si>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</si>
  <si>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</si>
  <si>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</si>
  <si>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</si>
  <si>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</si>
  <si>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</si>
  <si>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</si>
  <si>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</si>
  <si>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</si>
  <si>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</si>
  <si>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</si>
  <si>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</si>
  <si>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</si>
  <si>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</si>
  <si>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</si>
  <si>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</si>
  <si>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</si>
  <si>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</si>
  <si>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</si>
  <si>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</si>
  <si>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</si>
  <si>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</si>
  <si>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</si>
  <si>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</si>
  <si>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</si>
  <si>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</si>
  <si>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</si>
  <si>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</si>
  <si>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</si>
  <si>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</si>
  <si>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</si>
  <si>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</si>
  <si>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</si>
  <si>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</si>
  <si>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</si>
  <si>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</si>
  <si>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</si>
  <si>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</si>
  <si>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</si>
  <si>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</si>
  <si>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</si>
  <si>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</si>
  <si>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</si>
  <si>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</si>
  <si>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</si>
  <si>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</si>
  <si>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</si>
  <si>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</si>
  <si>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</si>
  <si>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</si>
  <si>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</si>
  <si>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</si>
  <si>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</si>
  <si>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</si>
  <si>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</si>
  <si>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</si>
  <si>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</si>
  <si>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</si>
  <si>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</si>
  <si>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</si>
  <si>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</si>
  <si>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</si>
  <si>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</si>
  <si>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</si>
  <si>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</si>
  <si>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</si>
  <si>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</si>
  <si>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</si>
  <si>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</si>
  <si>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</si>
  <si>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</si>
  <si>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</si>
  <si>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</si>
  <si>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</si>
  <si>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</si>
  <si>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</si>
  <si>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</si>
  <si>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</si>
  <si>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</si>
  <si>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</si>
  <si>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</si>
  <si>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</si>
  <si>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</si>
  <si>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</si>
  <si>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</si>
  <si>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</si>
  <si>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</si>
  <si>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</si>
  <si>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</si>
  <si>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</si>
  <si>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</si>
  <si>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</si>
  <si>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</si>
  <si>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</si>
  <si>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</si>
  <si>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</si>
  <si>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</si>
  <si>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</si>
  <si>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</si>
  <si>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</si>
  <si>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</si>
  <si>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</si>
  <si>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</si>
  <si>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</si>
  <si>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</si>
  <si>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</si>
  <si>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</si>
  <si>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</si>
  <si>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</si>
  <si>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</si>
  <si>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</si>
  <si>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</si>
  <si>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</si>
  <si>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</si>
  <si>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</si>
  <si>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</si>
  <si>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</si>
  <si>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</si>
  <si>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</si>
  <si>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</si>
  <si>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</si>
  <si>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</si>
  <si>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</si>
  <si>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</si>
  <si>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</si>
  <si>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</si>
  <si>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</si>
  <si>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</si>
  <si>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</si>
  <si>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</si>
  <si>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</si>
  <si>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</si>
  <si>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</si>
  <si>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</si>
  <si>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</si>
  <si>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</si>
  <si>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</si>
  <si>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</si>
  <si>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</si>
  <si>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</si>
  <si>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</si>
  <si>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</si>
  <si>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</si>
  <si>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</si>
  <si>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</si>
  <si>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</si>
  <si>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</si>
  <si>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</si>
  <si>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</si>
  <si>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</si>
  <si>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</si>
  <si>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</si>
  <si>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</si>
  <si>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</si>
  <si>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</si>
  <si>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</si>
  <si>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</si>
  <si>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</si>
  <si>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</si>
  <si>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</si>
  <si>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</si>
  <si>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</si>
  <si>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</si>
  <si>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</si>
  <si>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</si>
  <si>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</si>
  <si>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</si>
  <si>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</si>
  <si>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</si>
  <si>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</si>
  <si>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</si>
  <si>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</si>
  <si>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</si>
  <si>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</si>
  <si>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</si>
  <si>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</si>
  <si>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</si>
  <si>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</si>
  <si>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</si>
  <si>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</si>
  <si>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</si>
  <si>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</si>
  <si>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</si>
  <si>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</si>
  <si>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</si>
  <si>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</si>
  <si>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</si>
  <si>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</si>
  <si>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</si>
  <si>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</si>
  <si>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</si>
  <si>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</si>
  <si>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</si>
  <si>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</si>
  <si>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</si>
  <si>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</si>
  <si>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</si>
  <si>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</si>
  <si>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</si>
  <si>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</si>
  <si>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</si>
  <si>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</si>
  <si>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</si>
  <si>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</si>
  <si>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</si>
  <si>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</si>
  <si>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</si>
  <si>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</si>
  <si>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</si>
  <si>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</si>
  <si>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</si>
  <si>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</si>
  <si>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</si>
  <si>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</si>
  <si>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</si>
  <si>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</si>
  <si>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</si>
  <si>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</si>
  <si>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</si>
  <si>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</si>
  <si>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</si>
  <si>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</si>
  <si>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</si>
  <si>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</si>
  <si>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</si>
  <si>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</si>
  <si>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</si>
  <si>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</si>
  <si>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</si>
  <si>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</si>
  <si>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</si>
  <si>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</si>
  <si>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</si>
  <si>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</si>
  <si>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</si>
  <si>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</si>
  <si>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</si>
  <si>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</si>
  <si>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</si>
  <si>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</si>
  <si>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</si>
  <si>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</si>
  <si>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</si>
  <si>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</si>
  <si>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</si>
  <si>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</si>
  <si>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</si>
  <si>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</si>
  <si>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</si>
  <si>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</si>
  <si>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</si>
  <si>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</si>
  <si>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</si>
  <si>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</si>
  <si>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</si>
  <si>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</si>
  <si>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</si>
  <si>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</si>
  <si>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</si>
  <si>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</si>
  <si>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</si>
  <si>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</si>
  <si>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</si>
  <si>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</si>
  <si>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</si>
  <si>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</si>
  <si>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</si>
  <si>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</si>
  <si>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</si>
  <si>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</si>
  <si>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</si>
  <si>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</si>
  <si>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</si>
  <si>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</si>
  <si>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</si>
  <si>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</si>
  <si>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</si>
  <si>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</si>
  <si>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</si>
  <si>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</si>
  <si>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</si>
  <si>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</si>
  <si>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</si>
  <si>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</si>
  <si>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</si>
  <si>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</si>
  <si>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</si>
  <si>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</si>
  <si>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</si>
  <si>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</si>
  <si>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</si>
  <si>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</si>
  <si>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</si>
  <si>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</si>
  <si>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</si>
  <si>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</si>
  <si>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</si>
  <si>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</si>
  <si>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</si>
  <si>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</si>
  <si>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</si>
  <si>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</si>
  <si>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</si>
  <si>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</si>
  <si>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</si>
  <si>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</si>
  <si>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</si>
  <si>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</si>
  <si>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</si>
  <si>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</si>
  <si>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</si>
  <si>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</si>
  <si>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</si>
  <si>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</si>
  <si>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</si>
  <si>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</si>
  <si>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</si>
  <si>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</si>
  <si>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</si>
  <si>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</si>
  <si>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</si>
  <si>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</si>
  <si>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</si>
  <si>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</si>
  <si>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</si>
  <si>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</si>
  <si>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</si>
  <si>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</si>
  <si>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</si>
  <si>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</si>
  <si>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</si>
  <si>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</si>
  <si>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</si>
  <si>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</si>
  <si>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</si>
  <si>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</si>
  <si>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</si>
  <si>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</si>
  <si>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</si>
  <si>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</si>
  <si>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</si>
  <si>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</si>
  <si>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</si>
  <si>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</si>
  <si>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</si>
  <si>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</si>
  <si>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</si>
  <si>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</si>
  <si>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</si>
  <si>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</si>
  <si>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</si>
  <si>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</si>
  <si>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</si>
  <si>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</si>
  <si>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</si>
  <si>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</si>
  <si>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</si>
  <si>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</si>
  <si>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</si>
  <si>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</si>
  <si>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</si>
  <si>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</si>
  <si>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</si>
  <si>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</si>
  <si>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</si>
  <si>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</si>
  <si>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</si>
  <si>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</si>
  <si>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</si>
  <si>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</si>
  <si>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</si>
  <si>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</si>
  <si>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</si>
  <si>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</si>
  <si>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</si>
  <si>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</si>
  <si>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</si>
  <si>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</si>
  <si>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</si>
  <si>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</si>
  <si>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</si>
  <si>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</si>
  <si>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</si>
  <si>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</si>
  <si>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</si>
  <si>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</si>
  <si>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</si>
  <si>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</si>
  <si>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</si>
  <si>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</si>
  <si>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</si>
  <si>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</si>
  <si>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</si>
  <si>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</si>
  <si>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</si>
  <si>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</si>
  <si>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</si>
  <si>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</si>
  <si>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</si>
  <si>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</si>
  <si>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</si>
  <si>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</si>
  <si>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</si>
  <si>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</si>
  <si>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</si>
  <si>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</si>
  <si>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</si>
  <si>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</si>
  <si>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</si>
  <si>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</si>
  <si>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</si>
  <si>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</si>
  <si>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</si>
  <si>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</si>
  <si>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</si>
  <si>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</si>
  <si>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</si>
  <si>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</si>
  <si>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</si>
  <si>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</si>
  <si>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</si>
  <si>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</si>
  <si>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</si>
  <si>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</si>
  <si>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</si>
  <si>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</si>
  <si>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</si>
  <si>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</si>
  <si>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</si>
  <si>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</si>
  <si>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</si>
  <si>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</si>
  <si>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</si>
  <si>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</si>
  <si>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</si>
  <si>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</si>
  <si>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</si>
  <si>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</si>
  <si>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</si>
  <si>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</si>
  <si>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</si>
  <si>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</si>
  <si>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</si>
  <si>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</si>
  <si>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</si>
  <si>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</si>
  <si>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</si>
  <si>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</si>
  <si>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</si>
  <si>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</si>
  <si>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</si>
  <si>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</si>
  <si>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</si>
  <si>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</si>
  <si>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</si>
  <si>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</si>
  <si>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</si>
  <si>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</si>
  <si>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</si>
  <si>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</si>
  <si>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</si>
  <si>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</si>
  <si>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</si>
  <si>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</si>
  <si>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</si>
  <si>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</si>
  <si>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</si>
  <si>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</si>
  <si>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</si>
  <si>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</si>
  <si>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</si>
  <si>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</si>
  <si>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</si>
  <si>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</si>
  <si>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</si>
  <si>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</si>
  <si>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</si>
  <si>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</si>
  <si>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</si>
  <si>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</si>
  <si>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</si>
  <si>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</si>
  <si>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</si>
  <si>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</si>
  <si>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</si>
  <si>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</si>
  <si>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</si>
  <si>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</si>
  <si>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</si>
  <si>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</si>
  <si>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</si>
  <si>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</si>
  <si>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</si>
  <si>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</si>
  <si>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</si>
  <si>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</si>
  <si>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</si>
  <si>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</si>
  <si>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</si>
  <si>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</si>
  <si>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</si>
  <si>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</si>
  <si>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</si>
  <si>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</si>
  <si>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</si>
  <si>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</si>
  <si>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</si>
  <si>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</si>
  <si>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</si>
  <si>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</si>
  <si>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</si>
  <si>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</si>
  <si>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</si>
  <si>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</si>
  <si>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</si>
  <si>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</si>
  <si>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</si>
  <si>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</si>
  <si>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</si>
  <si>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</si>
  <si>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</si>
  <si>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</si>
  <si>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</si>
  <si>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</si>
  <si>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</si>
  <si>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</si>
  <si>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</si>
  <si>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</si>
  <si>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</si>
  <si>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</si>
  <si>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</si>
  <si>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</si>
  <si>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</si>
  <si>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</si>
  <si>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</si>
  <si>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</si>
  <si>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</si>
  <si>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</si>
  <si>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</si>
  <si>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</si>
  <si>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</si>
  <si>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</si>
  <si>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</si>
  <si>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</si>
  <si>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</si>
  <si>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</si>
  <si>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</si>
  <si>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</si>
  <si>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</si>
  <si>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</si>
  <si>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</si>
  <si>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</si>
  <si>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</si>
  <si>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</si>
  <si>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</si>
  <si>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</si>
  <si>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</si>
  <si>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</si>
  <si>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</si>
  <si>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</si>
  <si>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</si>
  <si>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</si>
  <si>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</si>
  <si>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</si>
  <si>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</si>
  <si>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</si>
  <si>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</si>
  <si>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</si>
  <si>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</si>
  <si>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</si>
  <si>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</si>
  <si>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</si>
  <si>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</si>
  <si>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</si>
  <si>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</si>
  <si>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</si>
  <si>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</si>
  <si>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</si>
  <si>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</si>
  <si>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</si>
  <si>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</si>
  <si>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</si>
  <si>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</si>
  <si>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</si>
  <si>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</si>
  <si>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</si>
  <si>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</si>
  <si>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</si>
  <si>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</si>
  <si>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</si>
  <si>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</si>
  <si>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</si>
  <si>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</si>
  <si>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</si>
  <si>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</si>
  <si>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</si>
  <si>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</si>
  <si>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</si>
  <si>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</si>
  <si>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</si>
  <si>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</si>
  <si>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</si>
  <si>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</si>
  <si>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</si>
  <si>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</si>
  <si>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</si>
  <si>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</si>
  <si>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</si>
  <si>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</si>
  <si>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</si>
  <si>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</si>
  <si>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</si>
  <si>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</si>
  <si>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</si>
  <si>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</si>
  <si>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</si>
  <si>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</si>
  <si>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</si>
  <si>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</si>
  <si>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</si>
  <si>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</si>
  <si>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</si>
  <si>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</si>
  <si>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</si>
  <si>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</si>
  <si>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</si>
  <si>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</si>
  <si>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</si>
  <si>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</si>
  <si>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</si>
  <si>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</si>
  <si>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</si>
  <si>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</si>
  <si>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</si>
  <si>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</si>
  <si>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</si>
  <si>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</si>
  <si>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</si>
  <si>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</si>
  <si>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</si>
  <si>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</si>
  <si>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</si>
  <si>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</si>
  <si>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</si>
  <si>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</si>
  <si>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</si>
  <si>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</si>
  <si>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</si>
  <si>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</si>
  <si>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</si>
  <si>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</si>
  <si>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</si>
  <si>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</si>
  <si>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</si>
  <si>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</si>
  <si>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</si>
  <si>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</si>
  <si>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</si>
  <si>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</si>
  <si>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</si>
  <si>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</si>
  <si>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</si>
  <si>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</si>
  <si>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</si>
  <si>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</si>
  <si>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</si>
  <si>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</si>
  <si>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</si>
  <si>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</si>
  <si>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</si>
  <si>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</si>
  <si>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</si>
  <si>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</si>
  <si>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</si>
  <si>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</si>
  <si>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</si>
  <si>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</si>
  <si>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</si>
  <si>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</si>
  <si>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</si>
  <si>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</si>
  <si>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</si>
  <si>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</si>
  <si>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</si>
  <si>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</si>
  <si>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</si>
  <si>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</si>
  <si>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</si>
  <si>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</si>
  <si>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</si>
  <si>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</si>
  <si>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</si>
  <si>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</si>
  <si>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</si>
  <si>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</si>
  <si>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</si>
  <si>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</si>
  <si>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</si>
  <si>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</si>
  <si>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</si>
  <si>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</si>
  <si>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</si>
  <si>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</si>
  <si>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</si>
  <si>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</si>
  <si>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</si>
  <si>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</si>
  <si>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</si>
  <si>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</si>
  <si>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</si>
  <si>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</si>
  <si>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</si>
  <si>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</si>
  <si>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</si>
  <si>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</si>
  <si>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</si>
  <si>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</si>
  <si>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</si>
  <si>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</si>
  <si>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</si>
  <si>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</si>
  <si>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</si>
  <si>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</si>
  <si>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</si>
  <si>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</si>
  <si>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</si>
  <si>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</si>
  <si>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</si>
  <si>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</si>
  <si>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</si>
  <si>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</si>
  <si>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</si>
  <si>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</si>
  <si>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</si>
  <si>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</si>
  <si>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</si>
  <si>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</si>
  <si>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</si>
  <si>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</si>
  <si>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</si>
  <si>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</si>
  <si>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</si>
  <si>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</si>
  <si>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</si>
  <si>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</si>
  <si>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</si>
  <si>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</si>
  <si>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</si>
  <si>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</si>
  <si>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</si>
  <si>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</si>
  <si>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</si>
  <si>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</si>
  <si>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</si>
  <si>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</si>
  <si>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</si>
  <si>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</si>
  <si>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</si>
  <si>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</si>
  <si>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</si>
  <si>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</si>
  <si>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</si>
  <si>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</si>
  <si>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</si>
  <si>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</si>
  <si>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</si>
  <si>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</si>
  <si>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</si>
  <si>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</si>
  <si>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</si>
  <si>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</si>
  <si>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</si>
  <si>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</si>
  <si>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</si>
  <si>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</si>
  <si>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</si>
  <si>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</si>
  <si>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</si>
  <si>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</si>
  <si>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</si>
  <si>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</si>
  <si>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</si>
  <si>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</si>
  <si>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</si>
  <si>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</si>
  <si>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</si>
  <si>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</si>
  <si>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</si>
  <si>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</si>
  <si>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</si>
  <si>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</si>
  <si>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</si>
  <si>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</si>
  <si>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</si>
  <si>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</si>
  <si>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</si>
  <si>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</si>
  <si>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</si>
  <si>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</si>
  <si>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</si>
  <si>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</si>
  <si>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</si>
  <si>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</si>
  <si>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</si>
  <si>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</si>
  <si>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</si>
  <si>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</si>
  <si>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</si>
  <si>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</si>
  <si>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</si>
  <si>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</si>
  <si>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</si>
  <si>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</si>
  <si>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</si>
  <si>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</si>
  <si>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</si>
  <si>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</si>
  <si>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</si>
  <si>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</si>
  <si>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</si>
  <si>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</si>
  <si>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</si>
  <si>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</si>
  <si>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</si>
  <si>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</si>
  <si>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</si>
  <si>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</si>
  <si>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</si>
  <si>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</si>
  <si>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</si>
  <si>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</si>
  <si>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</si>
  <si>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</si>
  <si>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</si>
  <si>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</si>
  <si>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</si>
  <si>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</si>
  <si>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</si>
  <si>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</si>
  <si>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</si>
  <si>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</si>
  <si>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</si>
  <si>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</si>
  <si>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</si>
  <si>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</si>
  <si>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</si>
  <si>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</si>
  <si>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</si>
  <si>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</si>
  <si>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</si>
  <si>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</si>
  <si>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</si>
  <si>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</si>
  <si>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</si>
  <si>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</si>
  <si>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</si>
  <si>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</si>
  <si>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</si>
  <si>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</si>
  <si>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</si>
  <si>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</si>
  <si>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</si>
  <si>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</si>
  <si>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</si>
  <si>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</si>
  <si>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</si>
  <si>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</si>
  <si>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</si>
  <si>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</si>
  <si>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</si>
  <si>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</si>
  <si>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</si>
  <si>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</si>
  <si>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</si>
  <si>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</si>
  <si>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</si>
  <si>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</si>
  <si>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</si>
  <si>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</si>
  <si>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</si>
  <si>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</si>
  <si>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</si>
  <si>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</si>
  <si>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</si>
  <si>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</si>
  <si>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</si>
  <si>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</si>
  <si>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</si>
  <si>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</si>
  <si>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</si>
  <si>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</si>
  <si>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</si>
  <si>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</si>
  <si>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</si>
  <si>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</si>
  <si>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</si>
  <si>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</si>
  <si>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</si>
  <si>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</si>
  <si>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</si>
  <si>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</si>
  <si>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</si>
  <si>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</si>
  <si>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</si>
  <si>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</si>
  <si>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</si>
  <si>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</si>
  <si>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</si>
  <si>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</si>
  <si>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</si>
  <si>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</si>
  <si>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</si>
  <si>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</si>
  <si>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</si>
  <si>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</si>
  <si>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</si>
  <si>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</si>
  <si>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</si>
  <si>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</si>
  <si>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</si>
  <si>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</si>
  <si>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</si>
  <si>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</si>
  <si>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</si>
  <si>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</si>
  <si>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</si>
  <si>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</si>
  <si>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</si>
  <si>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</si>
  <si>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</si>
  <si>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</si>
  <si>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</si>
  <si>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</si>
  <si>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</si>
  <si>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</si>
  <si>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</si>
  <si>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</si>
  <si>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</si>
  <si>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</si>
  <si>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</si>
  <si>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</si>
  <si>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</si>
  <si>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</si>
  <si>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</si>
  <si>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</si>
  <si>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</si>
  <si>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</si>
  <si>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</si>
  <si>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</si>
  <si>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</si>
  <si>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</si>
  <si>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</si>
  <si>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</si>
  <si>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</si>
  <si>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</si>
  <si>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</si>
  <si>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</si>
  <si>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</si>
  <si>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</si>
  <si>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</si>
  <si>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</si>
  <si>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</si>
  <si>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</si>
  <si>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</si>
  <si>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</si>
  <si>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</si>
  <si>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</si>
  <si>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</si>
  <si>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</si>
  <si>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</si>
  <si>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</si>
  <si>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</si>
  <si>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</si>
  <si>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</si>
  <si>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</si>
  <si>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</si>
  <si>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</si>
  <si>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</si>
  <si>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</si>
  <si>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</si>
  <si>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</si>
  <si>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</si>
  <si>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</si>
  <si>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</si>
  <si>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</si>
  <si>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</si>
  <si>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</si>
  <si>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</si>
  <si>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</si>
  <si>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</si>
  <si>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</si>
  <si>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</si>
  <si>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</si>
  <si>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</si>
  <si>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</si>
  <si>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</si>
  <si>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</si>
  <si>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</si>
  <si>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</si>
  <si>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</si>
  <si>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</si>
  <si>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</si>
  <si>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</si>
  <si>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</si>
  <si>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</si>
  <si>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</si>
  <si>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</si>
  <si>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</si>
  <si>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</si>
  <si>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</si>
  <si>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</si>
  <si>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</si>
  <si>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</si>
  <si>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</si>
  <si>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</si>
  <si>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</si>
  <si>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</si>
  <si>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</si>
  <si>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</si>
  <si>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</si>
  <si>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</si>
  <si>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</si>
  <si>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</si>
  <si>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</si>
  <si>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</si>
  <si>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</si>
  <si>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</si>
  <si>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</si>
  <si>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</si>
  <si>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</si>
  <si>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</si>
  <si>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</si>
  <si>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</si>
  <si>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</si>
  <si>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</si>
  <si>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</si>
  <si>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</si>
  <si>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</si>
  <si>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</si>
  <si>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</si>
  <si>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</si>
  <si>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</si>
  <si>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</si>
  <si>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</si>
  <si>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</si>
  <si>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</si>
  <si>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</si>
  <si>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</si>
  <si>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</si>
  <si>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</si>
  <si>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</si>
  <si>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</si>
  <si>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</si>
  <si>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</si>
  <si>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</si>
  <si>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</si>
  <si>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</si>
  <si>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</si>
  <si>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</si>
  <si>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</si>
  <si>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</si>
  <si>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</si>
  <si>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</si>
  <si>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</si>
  <si>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</si>
  <si>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</si>
  <si>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</si>
  <si>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</si>
  <si>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</si>
  <si>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</si>
  <si>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</si>
  <si>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</si>
  <si>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</si>
  <si>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</si>
  <si>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</si>
  <si>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</si>
  <si>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</si>
  <si>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</si>
  <si>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</si>
  <si>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</si>
  <si>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</si>
  <si>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</si>
  <si>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</si>
  <si>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</si>
  <si>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</si>
  <si>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</si>
  <si>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</si>
  <si>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</si>
  <si>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</si>
  <si>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</si>
  <si>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</si>
  <si>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</si>
  <si>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</si>
  <si>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</si>
  <si>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</si>
  <si>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</si>
  <si>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</si>
  <si>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</si>
  <si>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</si>
  <si>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</si>
  <si>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</si>
  <si>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</si>
  <si>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</si>
  <si>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</si>
  <si>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</si>
  <si>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</si>
  <si>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</si>
  <si>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</si>
  <si>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</si>
  <si>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</si>
  <si>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</si>
  <si>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</si>
  <si>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</si>
  <si>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</si>
  <si>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</si>
  <si>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</si>
  <si>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</si>
  <si>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</si>
  <si>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</si>
  <si>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</si>
  <si>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</si>
  <si>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</si>
  <si>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</si>
  <si>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</si>
  <si>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</si>
  <si>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</si>
  <si>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</si>
  <si>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</si>
  <si>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</si>
  <si>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</si>
  <si>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</si>
  <si>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</si>
  <si>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</si>
  <si>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</si>
  <si>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</si>
  <si>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</si>
  <si>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</si>
  <si>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</si>
  <si>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</si>
  <si>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</si>
  <si>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</si>
  <si>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</si>
  <si>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</si>
  <si>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</si>
  <si>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</si>
  <si>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</si>
  <si>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</si>
  <si>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</si>
  <si>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</si>
  <si>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</si>
  <si>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</si>
  <si>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</si>
  <si>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</si>
  <si>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</si>
  <si>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</si>
  <si>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</si>
  <si>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</si>
  <si>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</si>
  <si>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</si>
  <si>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</si>
  <si>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</si>
  <si>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</si>
  <si>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</si>
  <si>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</si>
  <si>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</si>
  <si>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</si>
  <si>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</si>
  <si>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</si>
  <si>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</si>
  <si>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</si>
  <si>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</si>
  <si>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</si>
  <si>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</si>
  <si>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</si>
  <si>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</si>
  <si>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</si>
  <si>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</si>
  <si>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</si>
  <si>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</si>
  <si>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</si>
  <si>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</si>
  <si>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</si>
  <si>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</si>
  <si>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</si>
  <si>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</si>
  <si>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</si>
  <si>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</si>
  <si>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</si>
  <si>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</si>
  <si>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</si>
  <si>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</si>
  <si>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</si>
  <si>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</si>
  <si>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</si>
  <si>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</si>
  <si>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</si>
  <si>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</si>
  <si>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</si>
  <si>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</si>
  <si>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</si>
  <si>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</si>
  <si>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</si>
  <si>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</si>
  <si>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</si>
  <si>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</si>
  <si>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</si>
  <si>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</si>
  <si>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</si>
  <si>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</si>
  <si>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</si>
  <si>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</si>
  <si>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</si>
  <si>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</si>
  <si>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</si>
  <si>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</si>
  <si>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</si>
  <si>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</si>
  <si>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</si>
  <si>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</si>
  <si>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</si>
  <si>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</si>
  <si>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</si>
  <si>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</si>
  <si>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</si>
  <si>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</si>
  <si>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</si>
  <si>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</si>
  <si>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</si>
  <si>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</si>
  <si>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</si>
  <si>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</si>
  <si>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</si>
  <si>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</si>
  <si>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</si>
  <si>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</si>
  <si>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</si>
  <si>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</si>
  <si>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</si>
  <si>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</si>
  <si>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</si>
  <si>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</si>
  <si>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</si>
  <si>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</si>
  <si>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</si>
  <si>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</si>
  <si>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</si>
  <si>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</si>
  <si>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</si>
  <si>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</si>
  <si>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</si>
  <si>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</si>
  <si>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</si>
  <si>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</si>
  <si>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</si>
  <si>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</si>
  <si>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</si>
  <si>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</si>
  <si>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</si>
  <si>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</si>
  <si>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</si>
  <si>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</si>
  <si>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</si>
  <si>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</si>
  <si>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</si>
  <si>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</si>
  <si>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</si>
  <si>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</si>
  <si>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</si>
  <si>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</si>
  <si>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</si>
  <si>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</si>
  <si>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</si>
  <si>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</si>
  <si>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</si>
  <si>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</si>
  <si>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</si>
  <si>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</si>
  <si>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</si>
  <si>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</si>
  <si>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</si>
  <si>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</si>
  <si>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</si>
  <si>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</si>
  <si>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</si>
  <si>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</si>
  <si>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</si>
  <si>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</si>
  <si>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</si>
  <si>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</si>
  <si>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</si>
  <si>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</si>
  <si>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</si>
  <si>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</si>
  <si>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</si>
  <si>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</si>
  <si>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</si>
  <si>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</si>
  <si>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</si>
  <si>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</si>
  <si>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</si>
  <si>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</si>
  <si>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</si>
  <si>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</si>
  <si>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</si>
  <si>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</si>
  <si>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</si>
  <si>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</si>
  <si>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</si>
  <si>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</si>
  <si>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</si>
  <si>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</si>
  <si>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</si>
  <si>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</si>
  <si>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</si>
  <si>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</si>
  <si>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</si>
  <si>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</si>
  <si>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</si>
  <si>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</si>
  <si>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</si>
  <si>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</si>
  <si>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</si>
  <si>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</si>
  <si>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</si>
  <si>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</si>
  <si>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</si>
  <si>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</si>
  <si>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</si>
  <si>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</si>
  <si>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</si>
  <si>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</si>
  <si>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</si>
  <si>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</si>
  <si>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</si>
  <si>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</si>
  <si>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</si>
  <si>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</si>
  <si>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</si>
  <si>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</si>
  <si>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</si>
  <si>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</si>
  <si>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</si>
  <si>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</si>
  <si>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</si>
  <si>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</si>
  <si>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</si>
  <si>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</si>
  <si>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</si>
  <si>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</si>
  <si>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</si>
  <si>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</si>
  <si>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</si>
  <si>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</si>
  <si>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</si>
  <si>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</si>
  <si>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</si>
  <si>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</si>
  <si>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</si>
  <si>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</si>
  <si>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</si>
  <si>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</si>
  <si>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</si>
  <si>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</si>
  <si>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</si>
  <si>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</si>
  <si>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</si>
  <si>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</si>
  <si>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</si>
  <si>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</si>
  <si>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</si>
  <si>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</si>
  <si>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</si>
  <si>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</si>
  <si>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</si>
  <si>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</si>
  <si>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</si>
  <si>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</si>
  <si>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</si>
  <si>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</si>
  <si>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</si>
  <si>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</si>
  <si>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</si>
  <si>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</si>
  <si>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</si>
  <si>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</si>
  <si>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</si>
  <si>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</si>
  <si>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</si>
  <si>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</si>
  <si>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</si>
  <si>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</si>
  <si>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</si>
  <si>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</si>
  <si>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</si>
  <si>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</si>
  <si>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</si>
  <si>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</si>
  <si>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</si>
  <si>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</si>
  <si>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</si>
  <si>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</si>
  <si>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</si>
  <si>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</si>
  <si>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</si>
  <si>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</si>
  <si>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</si>
  <si>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</si>
  <si>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</si>
  <si>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</si>
  <si>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</si>
  <si>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</si>
  <si>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</si>
  <si>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</si>
  <si>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</si>
  <si>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</si>
  <si>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</si>
  <si>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</si>
  <si>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</si>
  <si>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</si>
  <si>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</si>
  <si>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</si>
  <si>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</si>
  <si>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</si>
  <si>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</si>
  <si>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</si>
  <si>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</si>
  <si>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</si>
  <si>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</si>
  <si>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</si>
  <si>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</si>
  <si>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</si>
  <si>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</si>
  <si>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</si>
  <si>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</si>
  <si>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</si>
  <si>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</si>
  <si>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</si>
  <si>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</si>
  <si>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</si>
  <si>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</si>
  <si>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</si>
  <si>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</si>
  <si>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</si>
  <si>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</si>
  <si>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</si>
  <si>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</si>
  <si>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</si>
  <si>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</si>
  <si>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</si>
  <si>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</si>
  <si>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</si>
  <si>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</si>
  <si>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</si>
  <si>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</si>
  <si>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</si>
  <si>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</si>
  <si>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</si>
  <si>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</si>
  <si>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</si>
  <si>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</si>
  <si>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</si>
  <si>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</si>
  <si>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</si>
  <si>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</si>
  <si>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</si>
  <si>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</si>
  <si>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</si>
  <si>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</si>
  <si>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</si>
  <si>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</si>
  <si>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</si>
  <si>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</si>
  <si>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</si>
  <si>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</si>
  <si>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</si>
  <si>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</si>
  <si>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</si>
  <si>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</si>
  <si>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</si>
  <si>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</si>
  <si>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</si>
  <si>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</si>
  <si>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</si>
  <si>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</si>
  <si>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</si>
  <si>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</si>
  <si>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</si>
  <si>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</si>
  <si>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</si>
  <si>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</si>
  <si>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</si>
  <si>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</si>
  <si>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</si>
  <si>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</si>
  <si>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</si>
  <si>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</si>
  <si>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</si>
  <si>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</si>
  <si>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</si>
  <si>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</si>
  <si>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</si>
  <si>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</si>
  <si>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</si>
  <si>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</si>
  <si>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</si>
  <si>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</si>
  <si>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</si>
  <si>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</si>
  <si>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</si>
  <si>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</si>
  <si>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</si>
  <si>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</si>
  <si>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</si>
  <si>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</si>
  <si>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</si>
  <si>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</si>
  <si>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</si>
  <si>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</si>
  <si>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</si>
  <si>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</si>
  <si>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</si>
  <si>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</si>
  <si>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</si>
  <si>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</si>
  <si>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</si>
  <si>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</si>
  <si>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</si>
  <si>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</si>
  <si>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</si>
  <si>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</si>
  <si>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</si>
  <si>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</si>
  <si>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</si>
  <si>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</si>
  <si>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</si>
  <si>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</si>
  <si>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</si>
  <si>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</si>
  <si>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</si>
  <si>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</si>
  <si>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</si>
  <si>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</si>
  <si>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</si>
  <si>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</si>
  <si>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</si>
  <si>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</si>
  <si>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</si>
  <si>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</si>
  <si>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</si>
  <si>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</si>
  <si>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</si>
  <si>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</si>
  <si>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</si>
  <si>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</si>
  <si>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</si>
  <si>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</si>
  <si>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</si>
  <si>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</si>
  <si>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</si>
  <si>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</si>
  <si>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</si>
  <si>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</si>
  <si>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</si>
  <si>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</si>
  <si>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</si>
  <si>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</si>
  <si>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</si>
  <si>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</si>
  <si>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</si>
  <si>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</si>
  <si>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</si>
  <si>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</si>
  <si>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</si>
  <si>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</si>
  <si>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</si>
  <si>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</si>
  <si>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</si>
  <si>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</si>
  <si>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</si>
  <si>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</si>
  <si>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</si>
  <si>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</si>
  <si>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</si>
  <si>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</si>
  <si>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</si>
  <si>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</si>
  <si>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</si>
  <si>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</si>
  <si>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</si>
  <si>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</si>
  <si>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</si>
  <si>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</si>
  <si>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</si>
  <si>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</si>
  <si>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</si>
  <si>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</si>
  <si>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</si>
  <si>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</si>
  <si>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</si>
  <si>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</si>
  <si>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</si>
  <si>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</si>
  <si>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</si>
  <si>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</si>
  <si>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</si>
  <si>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</si>
  <si>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</si>
  <si>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</si>
  <si>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</si>
  <si>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</si>
  <si>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</si>
  <si>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</si>
  <si>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</si>
  <si>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</si>
  <si>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</si>
  <si>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</si>
  <si>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</si>
  <si>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</si>
  <si>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</si>
  <si>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</si>
  <si>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</si>
  <si>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</si>
  <si>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</si>
  <si>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</si>
  <si>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</si>
  <si>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</si>
  <si>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</si>
  <si>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</si>
  <si>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</si>
  <si>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</si>
  <si>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</si>
  <si>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</si>
  <si>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</si>
  <si>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</si>
  <si>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</si>
  <si>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</si>
  <si>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</si>
  <si>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</si>
  <si>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</si>
  <si>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</si>
  <si>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</si>
  <si>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</si>
  <si>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</si>
  <si>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</si>
  <si>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</si>
  <si>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</si>
  <si>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</si>
  <si>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</si>
  <si>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</si>
  <si>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</si>
  <si>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</si>
  <si>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</si>
  <si>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</si>
  <si>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</si>
  <si>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</si>
  <si>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</si>
  <si>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</si>
  <si>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</si>
  <si>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</si>
  <si>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</si>
  <si>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</si>
  <si>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</si>
  <si>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</si>
  <si>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</si>
  <si>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</si>
  <si>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</si>
  <si>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</si>
  <si>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</si>
  <si>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</si>
  <si>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</si>
  <si>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</si>
  <si>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</si>
  <si>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</si>
  <si>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</si>
  <si>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</si>
  <si>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</si>
  <si>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</si>
  <si>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</si>
  <si>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</si>
  <si>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</si>
  <si>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</si>
  <si>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</si>
  <si>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</si>
  <si>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</si>
  <si>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</si>
  <si>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</si>
  <si>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</si>
  <si>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</si>
  <si>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</si>
  <si>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</si>
  <si>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</si>
  <si>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</si>
  <si>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</si>
  <si>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</si>
  <si>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</si>
  <si>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</si>
  <si>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</si>
  <si>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</si>
  <si>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</si>
  <si>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</si>
  <si>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</si>
  <si>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</si>
  <si>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</si>
  <si>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</si>
  <si>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</si>
  <si>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</si>
  <si>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</si>
  <si>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</si>
  <si>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</si>
  <si>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</si>
  <si>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</si>
  <si>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</si>
  <si>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</si>
  <si>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</si>
  <si>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</si>
  <si>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</si>
  <si>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</si>
  <si>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</si>
  <si>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</si>
  <si>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</si>
  <si>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</si>
  <si>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</si>
  <si>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</si>
  <si>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</si>
  <si>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</si>
  <si>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</si>
  <si>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</si>
  <si>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</si>
  <si>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</si>
  <si>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</si>
  <si>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</si>
  <si>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</si>
  <si>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</si>
  <si>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</si>
  <si>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</si>
  <si>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</si>
  <si>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</si>
  <si>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</si>
  <si>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</si>
  <si>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</si>
  <si>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</si>
  <si>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</si>
  <si>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</si>
  <si>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</si>
  <si>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</si>
  <si>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</si>
  <si>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</si>
  <si>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</si>
  <si>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</si>
  <si>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</si>
  <si>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</si>
  <si>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</si>
  <si>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</si>
  <si>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</si>
  <si>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</si>
  <si>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</si>
  <si>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</si>
  <si>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</si>
  <si>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</si>
  <si>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</si>
  <si>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</si>
  <si>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</si>
  <si>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</si>
  <si>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</si>
  <si>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</si>
  <si>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</si>
  <si>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</si>
  <si>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</si>
  <si>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</si>
  <si>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</si>
  <si>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</si>
  <si>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</si>
  <si>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</si>
  <si>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</si>
  <si>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</si>
  <si>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</si>
  <si>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</si>
  <si>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</si>
  <si>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</si>
  <si>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</si>
  <si>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</si>
  <si>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</si>
  <si>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</si>
  <si>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</si>
  <si>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</si>
  <si>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</si>
  <si>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</si>
  <si>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</si>
  <si>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</si>
  <si>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</si>
  <si>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</si>
  <si>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</si>
  <si>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</si>
  <si>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</si>
  <si>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</si>
  <si>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</si>
  <si>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</si>
  <si>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</si>
  <si>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</si>
  <si>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</si>
  <si>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</si>
  <si>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</si>
  <si>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</si>
  <si>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</si>
  <si>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</si>
  <si>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</si>
  <si>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</si>
  <si>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</si>
  <si>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</si>
  <si>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</si>
  <si>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</si>
  <si>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</si>
  <si>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</si>
  <si>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</si>
  <si>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</si>
  <si>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</si>
  <si>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</si>
  <si>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</si>
  <si>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</si>
  <si>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</si>
  <si>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</si>
  <si>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</si>
  <si>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</si>
  <si>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</si>
  <si>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</si>
  <si>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</si>
  <si>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</si>
  <si>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</si>
  <si>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</si>
  <si>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</si>
  <si>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</si>
  <si>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</si>
  <si>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</si>
  <si>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</si>
  <si>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</si>
  <si>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</si>
  <si>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</si>
  <si>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</si>
  <si>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</si>
  <si>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</si>
  <si>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</si>
  <si>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</si>
  <si>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</si>
  <si>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</si>
  <si>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</si>
  <si>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</si>
  <si>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</si>
  <si>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</si>
  <si>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</si>
  <si>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</si>
  <si>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</si>
  <si>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</si>
  <si>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</si>
  <si>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</si>
  <si>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</si>
  <si>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</si>
  <si>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</si>
  <si>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</si>
  <si>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</si>
  <si>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</si>
  <si>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</si>
  <si>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</si>
  <si>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</si>
  <si>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</si>
  <si>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</si>
  <si>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</si>
  <si>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</si>
  <si>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</si>
  <si>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</si>
  <si>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</si>
  <si>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</si>
  <si>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</si>
  <si>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</si>
  <si>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</si>
  <si>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</si>
  <si>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</si>
  <si>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</si>
  <si>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</si>
  <si>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</si>
  <si>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</si>
  <si>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</si>
  <si>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</si>
  <si>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</si>
  <si>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</si>
  <si>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</si>
  <si>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</si>
  <si>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</si>
  <si>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</si>
  <si>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</si>
  <si>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</si>
  <si>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</si>
  <si>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</si>
  <si>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</si>
  <si>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</si>
  <si>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</si>
  <si>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</si>
  <si>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</si>
  <si>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</si>
  <si>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</si>
  <si>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</si>
  <si>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</si>
  <si>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</si>
  <si>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</si>
  <si>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</si>
  <si>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</si>
  <si>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</si>
  <si>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</si>
  <si>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</si>
  <si>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</si>
  <si>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</si>
  <si>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</si>
  <si>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</si>
  <si>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</si>
  <si>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</si>
  <si>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</si>
  <si>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</si>
  <si>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</si>
  <si>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</si>
  <si>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</si>
  <si>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</si>
  <si>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</si>
  <si>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</si>
  <si>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</si>
  <si>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</si>
  <si>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</si>
  <si>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</si>
  <si>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</si>
  <si>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</si>
  <si>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</si>
  <si>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</si>
  <si>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</si>
  <si>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</si>
  <si>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</si>
  <si>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</si>
  <si>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</si>
  <si>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</si>
  <si>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</si>
  <si>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</si>
  <si>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</si>
  <si>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</si>
  <si>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</si>
  <si>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</si>
  <si>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</si>
  <si>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</si>
  <si>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</si>
  <si>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</si>
  <si>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</si>
  <si>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</si>
  <si>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</si>
  <si>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</si>
  <si>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</si>
  <si>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</si>
  <si>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</si>
  <si>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</si>
  <si>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</si>
  <si>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</si>
  <si>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</si>
  <si>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</si>
  <si>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</si>
  <si>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</si>
  <si>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</si>
  <si>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</si>
  <si>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</si>
  <si>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</si>
  <si>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</si>
  <si>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</si>
  <si>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</si>
  <si>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</si>
  <si>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</si>
  <si>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</si>
  <si>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</si>
  <si>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</si>
  <si>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</si>
  <si>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</si>
  <si>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</si>
  <si>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</si>
  <si>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</si>
  <si>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</si>
  <si>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</si>
  <si>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</si>
  <si>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</si>
  <si>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</si>
  <si>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</si>
  <si>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</si>
  <si>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</si>
  <si>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</si>
  <si>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</si>
  <si>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</si>
  <si>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</si>
  <si>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</si>
  <si>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</si>
  <si>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</si>
  <si>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</si>
  <si>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</si>
  <si>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</si>
  <si>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</si>
  <si>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</si>
  <si>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</si>
  <si>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</si>
  <si>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</si>
  <si>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</si>
  <si>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</si>
  <si>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</si>
  <si>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</si>
  <si>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</si>
  <si>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</si>
  <si>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</si>
  <si>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</si>
  <si>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</si>
  <si>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</si>
  <si>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</si>
  <si>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</si>
  <si>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</si>
  <si>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</si>
  <si>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</si>
  <si>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</si>
  <si>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</si>
  <si>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</si>
  <si>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</si>
  <si>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</si>
  <si>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</si>
  <si>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</si>
  <si>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</si>
  <si>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</si>
  <si>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</si>
  <si>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</si>
  <si>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</si>
  <si>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</si>
  <si>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</si>
  <si>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</si>
  <si>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</si>
  <si>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</si>
  <si>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</si>
  <si>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</si>
  <si>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</si>
  <si>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</si>
  <si>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</si>
  <si>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</si>
  <si>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</si>
  <si>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</si>
  <si>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</si>
  <si>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</si>
  <si>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</si>
  <si>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</si>
  <si>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</si>
  <si>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</si>
  <si>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</si>
  <si>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</si>
  <si>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</si>
  <si>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</si>
  <si>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</si>
  <si>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</si>
  <si>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</si>
  <si>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</si>
  <si>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</si>
  <si>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</si>
  <si>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</si>
  <si>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</si>
  <si>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</si>
  <si>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</si>
  <si>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</si>
  <si>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</si>
  <si>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</si>
  <si>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</si>
  <si>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</si>
  <si>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</si>
  <si>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</si>
  <si>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</si>
  <si>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</si>
  <si>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</si>
  <si>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</si>
  <si>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</si>
  <si>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</si>
  <si>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</si>
  <si>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</si>
  <si>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</si>
  <si>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</si>
  <si>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</si>
  <si>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</si>
  <si>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</si>
  <si>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</si>
  <si>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</si>
  <si>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</si>
  <si>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</si>
  <si>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</si>
  <si>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</si>
  <si>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</si>
  <si>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</si>
  <si>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</si>
  <si>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</si>
  <si>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</si>
  <si>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</si>
  <si>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</si>
  <si>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</si>
  <si>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</si>
  <si>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</si>
  <si>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</si>
  <si>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</si>
  <si>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</si>
  <si>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</si>
  <si>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</si>
  <si>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</si>
  <si>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</si>
  <si>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</si>
  <si>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</si>
  <si>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</si>
  <si>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</si>
  <si>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</si>
  <si>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</si>
  <si>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</si>
  <si>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</si>
  <si>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</si>
  <si>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</si>
  <si>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</si>
  <si>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</si>
  <si>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</si>
  <si>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</si>
  <si>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</si>
  <si>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</si>
  <si>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</si>
  <si>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</si>
  <si>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</si>
  <si>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</si>
  <si>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</si>
  <si>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</si>
  <si>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</si>
  <si>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</si>
  <si>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</si>
  <si>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</si>
  <si>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</si>
  <si>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</si>
  <si>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</si>
  <si>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</si>
  <si>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</si>
  <si>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</si>
  <si>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</si>
  <si>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</si>
  <si>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</si>
  <si>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</si>
  <si>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</si>
  <si>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</si>
  <si>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</si>
  <si>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</si>
  <si>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</si>
  <si>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</si>
  <si>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</si>
  <si>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</si>
  <si>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</si>
  <si>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</si>
  <si>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</si>
  <si>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</si>
  <si>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</si>
  <si>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</si>
  <si>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</si>
  <si>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</si>
  <si>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</si>
  <si>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</si>
  <si>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</si>
  <si>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</si>
  <si>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</si>
  <si>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</si>
  <si>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</si>
  <si>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</si>
  <si>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</si>
  <si>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</si>
  <si>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</si>
  <si>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</si>
  <si>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</si>
  <si>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</si>
  <si>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</si>
  <si>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</si>
  <si>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</si>
  <si>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</si>
  <si>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</si>
  <si>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</si>
  <si>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</si>
  <si>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</si>
  <si>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</si>
  <si>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</si>
  <si>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</si>
  <si>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</si>
  <si>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</si>
  <si>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</si>
  <si>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</si>
  <si>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</si>
  <si>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</si>
  <si>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</si>
  <si>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</si>
  <si>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</si>
  <si>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</si>
  <si>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</si>
  <si>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</si>
  <si>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</si>
  <si>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</si>
  <si>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</si>
  <si>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</si>
  <si>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</si>
  <si>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</si>
  <si>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</si>
  <si>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</si>
  <si>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</si>
  <si>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</si>
  <si>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</si>
  <si>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</si>
  <si>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</si>
  <si>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</si>
  <si>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</si>
  <si>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</si>
  <si>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</si>
  <si>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</si>
  <si>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</si>
  <si>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</si>
  <si>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</si>
  <si>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</si>
  <si>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</si>
  <si>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</si>
  <si>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</si>
  <si>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</si>
  <si>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</si>
  <si>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</si>
  <si>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</si>
  <si>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</si>
  <si>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</si>
  <si>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</si>
  <si>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</si>
  <si>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</si>
  <si>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</si>
  <si>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</si>
  <si>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</si>
  <si>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</si>
  <si>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</si>
  <si>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</si>
  <si>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</si>
  <si>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</si>
  <si>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</si>
  <si>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</si>
  <si>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</si>
  <si>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</si>
  <si>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</si>
  <si>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</si>
  <si>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</si>
  <si>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</si>
  <si>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</si>
  <si>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</si>
  <si>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</si>
  <si>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</si>
  <si>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</si>
  <si>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</si>
  <si>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</si>
  <si>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</si>
  <si>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</si>
  <si>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</si>
  <si>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</si>
  <si>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</si>
  <si>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</si>
  <si>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</si>
  <si>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</si>
  <si>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</si>
  <si>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</si>
  <si>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</si>
  <si>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</si>
  <si>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</si>
  <si>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</si>
  <si>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</si>
  <si>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</si>
  <si>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</si>
  <si>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</si>
  <si>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</si>
  <si>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</si>
  <si>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</si>
  <si>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</si>
  <si>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</si>
  <si>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</si>
  <si>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</si>
  <si>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</si>
  <si>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</si>
  <si>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</si>
  <si>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</si>
  <si>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</si>
  <si>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</si>
  <si>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</si>
  <si>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</si>
  <si>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</si>
  <si>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</si>
  <si>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</si>
  <si>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</si>
  <si>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</si>
  <si>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</si>
  <si>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</si>
  <si>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</si>
  <si>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</si>
  <si>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</si>
  <si>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</si>
  <si>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</si>
  <si>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</si>
  <si>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</si>
  <si>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</si>
  <si>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</si>
  <si>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</si>
  <si>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</si>
  <si>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</si>
  <si>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</si>
  <si>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</si>
  <si>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</si>
  <si>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</si>
  <si>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</si>
  <si>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</si>
  <si>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</si>
  <si>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</si>
  <si>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</si>
  <si>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</si>
  <si>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</si>
  <si>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</si>
  <si>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</si>
  <si>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</si>
  <si>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</si>
  <si>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</si>
  <si>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</si>
  <si>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</si>
  <si>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</si>
  <si>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</si>
  <si>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</si>
  <si>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</si>
  <si>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</si>
  <si>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</si>
  <si>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</si>
  <si>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</si>
  <si>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</si>
  <si>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</si>
  <si>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</si>
  <si>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</si>
  <si>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</si>
  <si>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</si>
  <si>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</si>
  <si>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</si>
  <si>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</si>
  <si>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</si>
  <si>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</si>
  <si>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</si>
  <si>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</si>
  <si>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</si>
  <si>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</si>
  <si>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</si>
  <si>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</si>
  <si>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</si>
  <si>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</si>
  <si>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</si>
  <si>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</si>
  <si>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</si>
  <si>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</si>
  <si>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</si>
  <si>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</si>
  <si>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</si>
  <si>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</si>
  <si>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</si>
  <si>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</si>
  <si>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</si>
  <si>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</si>
  <si>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</si>
  <si>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</si>
  <si>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</si>
  <si>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</si>
  <si>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</si>
  <si>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</si>
  <si>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</si>
  <si>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</si>
  <si>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</si>
  <si>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</si>
  <si>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</si>
  <si>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</si>
  <si>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</si>
  <si>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</si>
  <si>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</si>
  <si>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</si>
  <si>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</si>
  <si>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</si>
  <si>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</si>
  <si>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</si>
  <si>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</si>
  <si>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</si>
  <si>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</si>
  <si>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</si>
  <si>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</si>
  <si>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</si>
  <si>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</si>
  <si>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</si>
  <si>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</si>
  <si>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</si>
  <si>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</si>
  <si>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</si>
  <si>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</si>
  <si>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</si>
  <si>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</si>
  <si>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</si>
  <si>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</si>
  <si>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</si>
  <si>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</si>
  <si>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</si>
  <si>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</si>
  <si>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</si>
  <si>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</si>
  <si>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</si>
  <si>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</si>
  <si>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</si>
  <si>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</si>
  <si>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</si>
  <si>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</si>
  <si>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</si>
  <si>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</si>
  <si>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</si>
  <si>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</si>
  <si>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</si>
  <si>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</si>
  <si>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</si>
  <si>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</si>
  <si>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</si>
  <si>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</si>
  <si>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</si>
  <si>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</si>
  <si>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</si>
  <si>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</si>
  <si>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</si>
  <si>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</si>
  <si>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</si>
  <si>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</si>
  <si>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</si>
  <si>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</si>
  <si>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</si>
  <si>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</si>
  <si>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</si>
  <si>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</si>
  <si>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</si>
  <si>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</si>
  <si>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</si>
  <si>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</si>
  <si>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</si>
  <si>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</si>
  <si>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</si>
  <si>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</si>
  <si>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</si>
  <si>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</si>
  <si>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</si>
  <si>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</si>
  <si>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</si>
  <si>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</si>
  <si>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</si>
  <si>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</si>
  <si>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</si>
  <si>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</si>
  <si>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</si>
  <si>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</si>
  <si>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</si>
  <si>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</si>
  <si>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</si>
  <si>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</si>
  <si>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</si>
  <si>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</si>
  <si>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</si>
  <si>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</si>
  <si>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</si>
  <si>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</si>
  <si>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</si>
  <si>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</si>
  <si>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</si>
  <si>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</si>
  <si>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</si>
  <si>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</si>
  <si>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</si>
  <si>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</si>
  <si>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</si>
  <si>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</si>
  <si>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</si>
  <si>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</si>
  <si>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</si>
  <si>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</si>
  <si>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</si>
  <si>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</si>
  <si>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</si>
  <si>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</si>
  <si>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</si>
  <si>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</si>
  <si>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</si>
  <si>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</si>
  <si>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</si>
  <si>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</si>
  <si>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</si>
  <si>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</si>
  <si>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</si>
  <si>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</si>
  <si>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</si>
  <si>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</si>
  <si>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</si>
  <si>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</si>
  <si>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</si>
  <si>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</si>
  <si>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</si>
  <si>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</si>
  <si>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</si>
  <si>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</si>
  <si>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</si>
  <si>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</si>
  <si>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</si>
  <si>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</si>
  <si>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</si>
  <si>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</si>
  <si>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</si>
  <si>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</si>
  <si>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</si>
  <si>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</si>
  <si>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</si>
  <si>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</si>
  <si>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</si>
  <si>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</si>
  <si>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</si>
  <si>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</si>
  <si>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</si>
  <si>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</si>
  <si>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</si>
  <si>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</si>
  <si>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</si>
  <si>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</si>
  <si>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</si>
  <si>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</si>
  <si>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</si>
  <si>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</si>
  <si>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</si>
  <si>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</si>
  <si>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</si>
  <si>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</si>
  <si>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</si>
  <si>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</si>
  <si>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</si>
  <si>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</si>
  <si>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</si>
  <si>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</si>
  <si>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</si>
  <si>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</si>
  <si>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</si>
  <si>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</si>
  <si>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</si>
  <si>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</si>
  <si>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</si>
  <si>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</si>
  <si>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</si>
  <si>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</si>
  <si>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</si>
  <si>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</si>
  <si>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</si>
  <si>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</si>
  <si>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</si>
  <si>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</si>
  <si>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</si>
  <si>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</si>
  <si>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</si>
  <si>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</si>
  <si>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</si>
  <si>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</si>
  <si>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</si>
  <si>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</si>
  <si>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</si>
  <si>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</si>
  <si>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</si>
  <si>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</si>
  <si>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</si>
  <si>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</si>
  <si>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</si>
  <si>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</si>
  <si>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</si>
  <si>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</si>
  <si>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</si>
  <si>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</si>
  <si>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</si>
  <si>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</si>
  <si>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</si>
  <si>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</si>
  <si>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</si>
  <si>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</si>
  <si>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</si>
  <si>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</si>
  <si>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</si>
  <si>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</si>
  <si>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</si>
  <si>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</si>
  <si>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</si>
  <si>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</si>
  <si>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</si>
  <si>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</si>
  <si>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</si>
  <si>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</si>
  <si>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</si>
  <si>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</si>
  <si>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</si>
  <si>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</si>
  <si>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</si>
  <si>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</si>
  <si>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</si>
  <si>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</si>
  <si>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</si>
  <si>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</si>
  <si>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</si>
  <si>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</si>
  <si>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</si>
  <si>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</si>
  <si>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</si>
  <si>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</si>
  <si>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</si>
  <si>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</si>
  <si>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</si>
  <si>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</si>
  <si>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</si>
  <si>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</si>
  <si>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</si>
  <si>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</si>
  <si>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</si>
  <si>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</si>
  <si>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</si>
  <si>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</si>
  <si>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</si>
  <si>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</si>
  <si>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</si>
  <si>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</si>
  <si>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</si>
  <si>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</si>
  <si>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</si>
  <si>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</si>
  <si>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</si>
  <si>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</si>
  <si>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</si>
  <si>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</si>
  <si>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</si>
  <si>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</si>
  <si>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</si>
  <si>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</si>
  <si>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</si>
  <si>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</si>
  <si>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</si>
  <si>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</si>
  <si>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</si>
  <si>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</si>
  <si>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</si>
  <si>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</si>
  <si>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</si>
  <si>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</si>
  <si>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</si>
  <si>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</si>
  <si>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</si>
  <si>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</si>
  <si>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</si>
  <si>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</si>
  <si>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</si>
  <si>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</si>
  <si>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</si>
  <si>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</si>
  <si>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</si>
  <si>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</si>
  <si>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</si>
  <si>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</si>
  <si>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</si>
  <si>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</si>
  <si>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</si>
  <si>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</si>
  <si>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</si>
  <si>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</si>
  <si>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</si>
  <si>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</si>
  <si>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</si>
  <si>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</si>
  <si>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</si>
  <si>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</si>
  <si>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</si>
  <si>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</si>
  <si>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</si>
  <si>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</si>
  <si>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</si>
  <si>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</si>
  <si>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</si>
  <si>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</si>
  <si>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</si>
  <si>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</si>
  <si>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</si>
  <si>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</si>
  <si>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</si>
  <si>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</si>
  <si>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</si>
  <si>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</si>
  <si>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</si>
  <si>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</si>
  <si>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</si>
  <si>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</si>
  <si>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</si>
  <si>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</si>
  <si>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</si>
  <si>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</si>
  <si>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</si>
  <si>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</si>
  <si>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</si>
  <si>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</si>
  <si>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</si>
  <si>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</si>
  <si>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</si>
  <si>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</si>
  <si>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</si>
  <si>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</si>
  <si>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</si>
  <si>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</si>
  <si>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</si>
  <si>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</si>
  <si>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</si>
  <si>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</si>
  <si>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</si>
  <si>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</si>
  <si>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</si>
  <si>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</si>
  <si>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</si>
  <si>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</si>
  <si>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</si>
  <si>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</si>
  <si>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</si>
  <si>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</si>
  <si>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</si>
  <si>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</si>
  <si>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</si>
  <si>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</si>
  <si>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</si>
  <si>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</si>
  <si>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</si>
  <si>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</si>
  <si>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</si>
  <si>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</si>
  <si>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</si>
  <si>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</si>
  <si>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</si>
  <si>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</si>
  <si>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</si>
  <si>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</si>
  <si>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</si>
  <si>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</si>
  <si>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</si>
  <si>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</si>
  <si>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</si>
  <si>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</si>
  <si>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</si>
  <si>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</si>
  <si>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</si>
  <si>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</si>
  <si>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</si>
  <si>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</si>
  <si>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</si>
  <si>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</si>
  <si>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</si>
  <si>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</si>
  <si>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</si>
  <si>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</si>
  <si>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</si>
  <si>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</si>
  <si>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</si>
  <si>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</si>
  <si>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</si>
  <si>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</si>
  <si>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</si>
  <si>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</si>
  <si>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</si>
  <si>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</si>
  <si>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</si>
  <si>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</si>
  <si>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</si>
  <si>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</si>
  <si>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</si>
  <si>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</si>
  <si>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</si>
  <si>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</si>
  <si>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</si>
  <si>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</si>
  <si>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</si>
  <si>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</si>
  <si>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</si>
  <si>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</si>
  <si>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</si>
  <si>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</si>
  <si>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</si>
  <si>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</si>
  <si>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</si>
  <si>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</si>
  <si>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</si>
  <si>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</si>
  <si>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</si>
  <si>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</si>
  <si>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</si>
  <si>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</si>
  <si>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</si>
  <si>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</si>
  <si>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</si>
  <si>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</si>
  <si>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</si>
  <si>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</si>
  <si>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</si>
  <si>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</si>
  <si>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</si>
  <si>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</si>
  <si>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</si>
  <si>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</si>
  <si>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</si>
  <si>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</si>
  <si>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</si>
  <si>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</si>
  <si>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</si>
  <si>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</si>
  <si>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</si>
  <si>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</si>
  <si>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</si>
  <si>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</si>
  <si>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</si>
  <si>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</si>
  <si>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</si>
  <si>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</si>
  <si>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</si>
  <si>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</si>
  <si>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</si>
  <si>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</si>
  <si>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</si>
  <si>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</si>
  <si>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</si>
  <si>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</si>
  <si>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</si>
  <si>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</si>
  <si>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</si>
  <si>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</si>
  <si>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</si>
  <si>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</si>
  <si>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</si>
  <si>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</si>
  <si>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</si>
  <si>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</si>
  <si>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</si>
  <si>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</si>
  <si>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</si>
  <si>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</si>
  <si>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</si>
  <si>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</si>
  <si>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</si>
  <si>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</si>
  <si>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</si>
  <si>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</si>
  <si>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</si>
  <si>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</si>
  <si>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</si>
  <si>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</si>
  <si>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</si>
  <si>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</si>
  <si>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</si>
  <si>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</si>
  <si>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</si>
  <si>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</si>
  <si>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</si>
  <si>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</si>
  <si>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</si>
  <si>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</si>
  <si>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</si>
  <si>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</si>
  <si>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</si>
  <si>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</si>
  <si>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</si>
  <si>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</si>
  <si>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</si>
  <si>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</si>
  <si>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</si>
  <si>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</si>
  <si>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</si>
  <si>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</si>
  <si>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</si>
  <si>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</si>
  <si>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</si>
  <si>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</si>
  <si>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</si>
  <si>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</si>
  <si>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</si>
  <si>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</si>
  <si>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</si>
  <si>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</si>
  <si>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</si>
  <si>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</si>
  <si>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</si>
  <si>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</si>
  <si>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</si>
  <si>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</si>
  <si>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</si>
  <si>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</si>
  <si>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</si>
  <si>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</si>
  <si>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</si>
  <si>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</si>
  <si>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</si>
  <si>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</si>
  <si>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</si>
  <si>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</si>
  <si>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</si>
  <si>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</si>
  <si>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</si>
  <si>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</si>
  <si>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</si>
  <si>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</si>
  <si>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</si>
  <si>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</si>
  <si>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</si>
  <si>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</si>
  <si>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</si>
  <si>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</si>
  <si>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</si>
  <si>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</si>
  <si>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</si>
  <si>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</si>
  <si>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</si>
  <si>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</si>
  <si>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</si>
  <si>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</si>
  <si>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</si>
  <si>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</si>
  <si>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</si>
  <si>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</si>
  <si>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</si>
  <si>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</si>
  <si>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</si>
  <si>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</si>
  <si>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</si>
  <si>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</si>
  <si>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</si>
  <si>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</si>
  <si>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</si>
  <si>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</si>
  <si>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</si>
  <si>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</si>
  <si>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</si>
  <si>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</si>
  <si>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</si>
  <si>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</si>
  <si>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</si>
  <si>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</si>
  <si>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</si>
  <si>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</si>
  <si>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</si>
  <si>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</si>
  <si>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</si>
  <si>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</si>
  <si>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</si>
  <si>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</si>
  <si>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</si>
  <si>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</si>
  <si>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</si>
  <si>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</si>
  <si>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</si>
  <si>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</si>
  <si>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</si>
  <si>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</si>
  <si>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</si>
  <si>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</si>
  <si>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</si>
  <si>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</si>
  <si>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</si>
  <si>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</si>
  <si>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</si>
  <si>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</si>
  <si>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</si>
  <si>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</si>
  <si>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</si>
  <si>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</si>
  <si>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</si>
  <si>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</si>
  <si>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</si>
  <si>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</si>
  <si>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</si>
  <si>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</si>
  <si>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</si>
  <si>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</si>
  <si>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</si>
  <si>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</si>
  <si>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</si>
  <si>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</si>
  <si>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</si>
  <si>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</si>
  <si>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</si>
  <si>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</si>
  <si>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</si>
  <si>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</si>
  <si>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</si>
  <si>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</si>
  <si>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</si>
  <si>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</si>
  <si>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</si>
  <si>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</si>
  <si>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</si>
  <si>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</si>
  <si>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</si>
  <si>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</si>
  <si>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</si>
  <si>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</si>
  <si>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</si>
  <si>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</si>
  <si>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</si>
  <si>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</si>
  <si>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</si>
  <si>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</si>
  <si>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</si>
  <si>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</si>
  <si>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</si>
  <si>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</si>
  <si>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</si>
  <si>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</si>
  <si>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</si>
  <si>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</si>
  <si>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</si>
  <si>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</si>
  <si>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</si>
  <si>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</si>
  <si>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</si>
  <si>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</si>
  <si>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</si>
  <si>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</si>
  <si>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</si>
  <si>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</si>
  <si>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</si>
  <si>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</si>
  <si>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</si>
  <si>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</si>
  <si>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</si>
  <si>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</si>
  <si>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</si>
  <si>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</si>
  <si>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</si>
  <si>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</si>
  <si>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</si>
  <si>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</si>
  <si>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</si>
  <si>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</si>
  <si>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</si>
  <si>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</si>
  <si>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</si>
  <si>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</si>
  <si>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</si>
  <si>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</si>
  <si>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</si>
  <si>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</si>
  <si>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</si>
  <si>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</si>
  <si>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</si>
  <si>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</si>
  <si>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</si>
  <si>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</si>
  <si>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</si>
  <si>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</si>
  <si>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</si>
  <si>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</si>
  <si>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</si>
  <si>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</si>
  <si>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</si>
  <si>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</si>
  <si>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</si>
  <si>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</si>
  <si>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</si>
  <si>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</si>
  <si>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</si>
  <si>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</si>
  <si>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</si>
  <si>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</si>
  <si>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</si>
  <si>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</si>
  <si>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</si>
  <si>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</si>
  <si>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</si>
  <si>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</si>
  <si>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</si>
  <si>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</si>
  <si>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</si>
  <si>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</si>
  <si>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</si>
  <si>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</si>
  <si>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</si>
  <si>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</si>
  <si>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</si>
  <si>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</si>
  <si>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</si>
  <si>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</si>
  <si>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</si>
  <si>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</si>
  <si>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</si>
  <si>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</si>
  <si>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</si>
  <si>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</si>
  <si>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</si>
  <si>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</si>
  <si>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</si>
  <si>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</si>
  <si>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</si>
  <si>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</si>
  <si>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</si>
  <si>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</si>
  <si>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</si>
  <si>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</si>
  <si>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</si>
  <si>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</si>
  <si>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</si>
  <si>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</si>
  <si>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</si>
  <si>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</si>
  <si>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</si>
  <si>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</si>
  <si>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</si>
  <si>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</si>
  <si>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</si>
  <si>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</si>
  <si>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</si>
  <si>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</si>
  <si>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</si>
  <si>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</si>
  <si>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</si>
  <si>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</si>
  <si>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</si>
  <si>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</si>
  <si>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</si>
  <si>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</si>
  <si>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</si>
  <si>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</si>
  <si>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</si>
  <si>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</si>
  <si>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</si>
  <si>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</si>
  <si>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</si>
  <si>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</si>
  <si>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</si>
  <si>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</si>
  <si>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</si>
  <si>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</si>
  <si>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</si>
  <si>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</si>
  <si>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</si>
  <si>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</si>
  <si>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</si>
  <si>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</si>
  <si>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</si>
  <si>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</si>
  <si>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</si>
  <si>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</si>
  <si>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</si>
  <si>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</si>
  <si>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</si>
  <si>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</si>
  <si>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</si>
  <si>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</si>
  <si>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</si>
  <si>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</si>
  <si>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</si>
  <si>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</si>
  <si>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</si>
  <si>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</si>
  <si>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</si>
  <si>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</si>
  <si>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</si>
  <si>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</si>
  <si>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</si>
  <si>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</si>
  <si>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</si>
  <si>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</si>
  <si>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</si>
  <si>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</si>
  <si>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</si>
  <si>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</si>
  <si>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</si>
  <si>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</si>
  <si>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</si>
  <si>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</si>
  <si>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</si>
  <si>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</si>
  <si>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</si>
  <si>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</si>
  <si>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</si>
  <si>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</si>
  <si>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</si>
  <si>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</si>
  <si>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</si>
  <si>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</si>
  <si>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</si>
  <si>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</si>
  <si>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</si>
  <si>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</si>
  <si>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</si>
  <si>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</si>
  <si>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</si>
  <si>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</si>
  <si>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</si>
  <si>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</si>
  <si>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</si>
  <si>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</si>
  <si>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</si>
  <si>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</si>
  <si>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</si>
  <si>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</si>
  <si>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</si>
  <si>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</si>
  <si>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</si>
  <si>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</si>
  <si>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</si>
  <si>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</si>
  <si>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</si>
  <si>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</si>
  <si>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</si>
  <si>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</si>
  <si>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</si>
  <si>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</si>
  <si>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</si>
  <si>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</si>
  <si>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</si>
  <si>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</si>
  <si>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</si>
  <si>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</si>
  <si>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</si>
  <si>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</si>
  <si>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</si>
  <si>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</si>
  <si>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</si>
  <si>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</si>
  <si>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</si>
  <si>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</si>
  <si>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</si>
  <si>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</si>
  <si>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</si>
  <si>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</si>
  <si>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</si>
  <si>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</si>
  <si>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</si>
  <si>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</si>
  <si>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</si>
  <si>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</si>
  <si>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</si>
  <si>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</si>
  <si>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</si>
  <si>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</si>
  <si>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</si>
  <si>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</si>
  <si>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</si>
  <si>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</si>
  <si>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</si>
  <si>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</si>
  <si>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</si>
  <si>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</si>
  <si>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</si>
  <si>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</si>
  <si>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</si>
  <si>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</si>
  <si>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</si>
  <si>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</si>
  <si>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</si>
  <si>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</si>
  <si>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</si>
  <si>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</si>
  <si>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</si>
  <si>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</si>
  <si>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</si>
  <si>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</si>
  <si>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</si>
  <si>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</si>
  <si>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</si>
  <si>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</si>
  <si>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</si>
  <si>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</si>
  <si>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</si>
  <si>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</si>
  <si>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</si>
  <si>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</si>
  <si>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</si>
  <si>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</si>
  <si>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</si>
  <si>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</si>
  <si>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</si>
  <si>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</si>
  <si>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</si>
  <si>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</si>
  <si>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</si>
  <si>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</si>
  <si>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</si>
  <si>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</si>
  <si>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</si>
  <si>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</si>
  <si>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</si>
  <si>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</si>
  <si>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</si>
  <si>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</si>
  <si>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</si>
  <si>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</si>
  <si>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</si>
  <si>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</si>
  <si>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</si>
  <si>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</si>
  <si>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</si>
  <si>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</si>
  <si>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</si>
  <si>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</si>
  <si>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</si>
  <si>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</si>
  <si>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</si>
  <si>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</si>
  <si>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</si>
  <si>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</si>
  <si>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</si>
  <si>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</si>
  <si>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</si>
  <si>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</si>
  <si>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</si>
  <si>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</si>
  <si>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</si>
  <si>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</si>
  <si>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</si>
  <si>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</si>
  <si>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</si>
  <si>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</si>
  <si>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</si>
  <si>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</si>
  <si>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</si>
  <si>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</si>
  <si>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</si>
  <si>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</si>
  <si>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</si>
  <si>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</si>
  <si>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</si>
  <si>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</si>
  <si>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</si>
  <si>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</si>
  <si>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</si>
  <si>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</si>
  <si>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</si>
  <si>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</si>
  <si>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</si>
  <si>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</si>
  <si>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</si>
  <si>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</si>
  <si>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</si>
  <si>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</si>
  <si>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</si>
  <si>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</si>
  <si>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</si>
  <si>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</si>
  <si>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</si>
  <si>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</si>
  <si>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</si>
  <si>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</si>
  <si>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</si>
  <si>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</si>
  <si>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</si>
  <si>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</si>
  <si>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</si>
  <si>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</si>
  <si>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</si>
  <si>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</si>
  <si>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</si>
  <si>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</si>
  <si>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</si>
  <si>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</si>
  <si>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</si>
  <si>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</si>
  <si>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</si>
  <si>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</si>
  <si>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</si>
  <si>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</si>
  <si>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</si>
  <si>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</si>
  <si>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</si>
  <si>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</si>
  <si>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</si>
  <si>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</si>
  <si>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</si>
  <si>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</si>
  <si>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</si>
  <si>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</si>
  <si>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</si>
  <si>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</si>
  <si>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</si>
  <si>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</si>
  <si>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</si>
  <si>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</si>
  <si>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</si>
  <si>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</si>
  <si>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</si>
  <si>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</si>
  <si>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</si>
  <si>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</si>
  <si>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</si>
  <si>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</si>
  <si>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</si>
  <si>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</si>
  <si>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</si>
  <si>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</si>
  <si>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</si>
  <si>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</si>
  <si>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</si>
  <si>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</si>
  <si>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</si>
  <si>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</si>
  <si>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</si>
  <si>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</si>
  <si>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</si>
  <si>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</si>
  <si>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</si>
  <si>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</si>
  <si>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</si>
  <si>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</si>
  <si>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</si>
  <si>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</si>
  <si>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</si>
  <si>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</si>
  <si>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</si>
  <si>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</si>
  <si>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</si>
  <si>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</si>
  <si>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</si>
  <si>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</si>
  <si>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</si>
  <si>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</si>
  <si>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</si>
  <si>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</si>
  <si>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</si>
  <si>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</si>
  <si>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</si>
  <si>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</si>
  <si>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</si>
  <si>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</si>
  <si>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</si>
  <si>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</si>
  <si>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</si>
  <si>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</si>
  <si>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</si>
  <si>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</si>
  <si>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</si>
  <si>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</si>
  <si>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</si>
  <si>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</si>
  <si>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</si>
  <si>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</si>
  <si>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</si>
  <si>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</si>
  <si>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</si>
  <si>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</si>
  <si>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</si>
  <si>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</si>
  <si>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</si>
  <si>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</si>
  <si>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</si>
  <si>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</si>
  <si>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</si>
  <si>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</si>
  <si>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</si>
  <si>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</si>
  <si>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</si>
  <si>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</si>
  <si>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</si>
  <si>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</si>
  <si>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</si>
  <si>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</si>
  <si>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</si>
  <si>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</si>
  <si>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</si>
  <si>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</si>
  <si>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</si>
  <si>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</si>
  <si>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</si>
  <si>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</si>
  <si>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</si>
  <si>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</si>
  <si>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</si>
  <si>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</si>
  <si>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</si>
  <si>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</si>
  <si>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</si>
  <si>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</si>
  <si>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</si>
  <si>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</si>
  <si>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</si>
  <si>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</si>
  <si>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</si>
  <si>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</si>
  <si>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</si>
  <si>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</si>
  <si>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</si>
  <si>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</si>
  <si>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</si>
  <si>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</si>
  <si>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</si>
  <si>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</si>
  <si>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</si>
  <si>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</si>
  <si>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</si>
  <si>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</si>
  <si>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</si>
  <si>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</si>
  <si>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</si>
  <si>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</si>
  <si>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</si>
  <si>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</si>
  <si>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</si>
  <si>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</si>
  <si>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</si>
  <si>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</si>
  <si>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</si>
  <si>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</si>
  <si>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</si>
  <si>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</si>
  <si>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</si>
  <si>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</si>
  <si>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</si>
  <si>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</si>
  <si>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</si>
  <si>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</si>
  <si>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</si>
  <si>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</si>
  <si>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</si>
  <si>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</si>
  <si>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</si>
  <si>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</si>
  <si>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</si>
  <si>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</si>
  <si>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</si>
  <si>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</si>
  <si>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</si>
  <si>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</si>
  <si>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</si>
  <si>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</si>
  <si>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</si>
  <si>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</si>
  <si>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</si>
  <si>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</si>
  <si>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</si>
  <si>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</si>
  <si>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</si>
  <si>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</si>
  <si>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</si>
  <si>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</si>
  <si>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</si>
  <si>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</si>
  <si>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</si>
  <si>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</si>
  <si>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</si>
  <si>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</si>
  <si>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</si>
  <si>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</si>
  <si>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</si>
  <si>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</si>
  <si>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</si>
  <si>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</si>
  <si>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</si>
  <si>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</si>
  <si>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</si>
  <si>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</si>
  <si>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</si>
  <si>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</si>
  <si>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</si>
  <si>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</si>
  <si>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</si>
  <si>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</si>
  <si>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</si>
  <si>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</si>
  <si>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</si>
  <si>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</si>
  <si>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</si>
  <si>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</si>
  <si>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</si>
  <si>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</si>
  <si>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</si>
  <si>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</si>
  <si>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</si>
  <si>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</si>
  <si>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</si>
  <si>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</si>
  <si>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</si>
  <si>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</si>
  <si>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</si>
  <si>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</si>
  <si>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</si>
  <si>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</si>
  <si>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</si>
  <si>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</si>
  <si>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</si>
  <si>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</si>
  <si>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</si>
  <si>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</si>
  <si>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</si>
  <si>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</si>
  <si>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</si>
  <si>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</si>
  <si>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</si>
  <si>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</si>
  <si>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</si>
  <si>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</si>
  <si>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</si>
  <si>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</si>
  <si>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</si>
  <si>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</si>
  <si>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</si>
  <si>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</si>
  <si>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</si>
  <si>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</si>
  <si>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</si>
  <si>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</si>
  <si>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</si>
  <si>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</si>
  <si>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</si>
  <si>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</si>
  <si>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</si>
  <si>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</si>
  <si>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</si>
  <si>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</si>
  <si>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</si>
  <si>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</si>
  <si>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</si>
  <si>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</si>
  <si>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</si>
  <si>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</si>
  <si>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</si>
  <si>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</si>
  <si>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</si>
  <si>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</si>
  <si>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</si>
  <si>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</si>
  <si>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</si>
  <si>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</si>
  <si>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</si>
  <si>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</si>
  <si>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</si>
  <si>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</si>
  <si>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</si>
  <si>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</si>
  <si>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</si>
  <si>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</si>
  <si>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</si>
  <si>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</si>
  <si>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</si>
  <si>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</si>
  <si>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</si>
  <si>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</si>
  <si>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</si>
  <si>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</si>
  <si>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</si>
  <si>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</si>
  <si>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</si>
  <si>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</si>
  <si>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</si>
  <si>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</si>
  <si>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</si>
  <si>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</si>
  <si>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</si>
  <si>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</si>
  <si>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</si>
  <si>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</si>
  <si>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</si>
  <si>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</si>
  <si>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</si>
  <si>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</si>
  <si>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</si>
  <si>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</si>
  <si>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</si>
  <si>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</si>
  <si>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</si>
  <si>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</si>
  <si>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</si>
  <si>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</si>
  <si>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</si>
  <si>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</si>
  <si>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</si>
  <si>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</si>
  <si>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</si>
  <si>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</si>
  <si>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</si>
  <si>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</si>
  <si>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</si>
  <si>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</si>
  <si>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</si>
  <si>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</si>
  <si>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</si>
  <si>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</si>
  <si>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</si>
  <si>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</si>
  <si>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</si>
  <si>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</si>
  <si>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</si>
  <si>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</si>
  <si>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</si>
  <si>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</si>
  <si>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</si>
  <si>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</si>
  <si>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</si>
  <si>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</si>
  <si>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</si>
  <si>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</si>
  <si>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</si>
  <si>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</si>
  <si>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</si>
  <si>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</si>
  <si>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</si>
  <si>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</si>
  <si>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</si>
  <si>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</si>
  <si>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</si>
  <si>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</si>
  <si>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</si>
  <si>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</si>
  <si>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</si>
  <si>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</si>
  <si>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</si>
  <si>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</si>
  <si>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</si>
  <si>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</si>
  <si>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</si>
  <si>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</si>
  <si>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</si>
  <si>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</si>
  <si>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</si>
  <si>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</si>
  <si>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</si>
  <si>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</si>
  <si>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</si>
  <si>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</si>
  <si>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</si>
  <si>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</si>
  <si>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</si>
  <si>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</si>
  <si>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</si>
  <si>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</si>
  <si>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</si>
  <si>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</si>
  <si>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</si>
  <si>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</si>
  <si>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</si>
  <si>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</si>
  <si>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</si>
  <si>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</si>
  <si>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</si>
  <si>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</si>
  <si>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</si>
  <si>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</si>
  <si>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</si>
  <si>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</si>
  <si>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</si>
  <si>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</si>
  <si>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</si>
  <si>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</si>
  <si>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</si>
  <si>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</si>
  <si>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</si>
  <si>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</si>
  <si>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</si>
  <si>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</si>
  <si>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</si>
  <si>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</si>
  <si>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</si>
  <si>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</si>
  <si>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</si>
  <si>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</si>
  <si>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</si>
  <si>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</si>
  <si>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</si>
  <si>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</si>
  <si>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</si>
  <si>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</si>
  <si>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</si>
  <si>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</si>
  <si>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</si>
  <si>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</si>
  <si>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</si>
  <si>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</si>
  <si>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</si>
  <si>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</si>
  <si>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</si>
  <si>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</si>
  <si>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</si>
  <si>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</si>
  <si>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</si>
  <si>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</si>
  <si>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</si>
  <si>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</si>
  <si>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</si>
  <si>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</si>
  <si>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</si>
  <si>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</si>
  <si>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</si>
  <si>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</si>
  <si>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</si>
  <si>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</si>
  <si>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</si>
  <si>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</si>
  <si>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</si>
  <si>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</si>
  <si>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</si>
  <si>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</si>
  <si>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</si>
  <si>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</si>
  <si>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</si>
  <si>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</si>
  <si>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</si>
  <si>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</si>
  <si>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</si>
  <si>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</si>
  <si>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</si>
  <si>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</si>
  <si>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</si>
  <si>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</si>
  <si>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</si>
  <si>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</si>
  <si>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</si>
  <si>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</si>
  <si>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</si>
  <si>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</si>
  <si>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</si>
  <si>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</si>
  <si>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</si>
  <si>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</si>
  <si>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</si>
  <si>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</si>
  <si>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</si>
  <si>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</si>
  <si>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</si>
  <si>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</si>
  <si>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</si>
  <si>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</si>
  <si>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</si>
  <si>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</si>
  <si>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</si>
  <si>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</si>
  <si>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</si>
  <si>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</si>
  <si>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</si>
  <si>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</si>
  <si>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</si>
  <si>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</si>
  <si>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</si>
  <si>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</si>
  <si>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</si>
  <si>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</si>
  <si>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</si>
  <si>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</si>
  <si>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</si>
  <si>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</si>
  <si>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</si>
  <si>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</si>
  <si>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</si>
  <si>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</si>
  <si>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</si>
  <si>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</si>
  <si>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</si>
  <si>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</si>
  <si>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</si>
  <si>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</si>
  <si>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</si>
  <si>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</si>
  <si>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</si>
  <si>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</si>
  <si>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</si>
  <si>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</si>
  <si>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</si>
  <si>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</si>
  <si>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</si>
  <si>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</si>
  <si>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</si>
  <si>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</si>
  <si>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</si>
  <si>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</si>
  <si>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</si>
  <si>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</si>
  <si>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</si>
  <si>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</si>
  <si>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</si>
  <si>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</si>
  <si>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</si>
  <si>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</si>
  <si>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</si>
  <si>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</si>
  <si>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</si>
  <si>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</si>
  <si>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</si>
  <si>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</si>
  <si>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</si>
  <si>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</si>
  <si>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</si>
  <si>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</si>
  <si>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</si>
  <si>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</si>
  <si>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</si>
  <si>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</si>
  <si>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</si>
  <si>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</si>
  <si>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</si>
  <si>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</si>
  <si>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</si>
  <si>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</si>
  <si>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</si>
  <si>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</si>
  <si>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</si>
  <si>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</si>
  <si>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</si>
  <si>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</si>
  <si>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</si>
  <si>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</si>
  <si>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</si>
  <si>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</si>
  <si>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</si>
  <si>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</si>
  <si>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</si>
  <si>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</si>
  <si>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</si>
  <si>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</si>
  <si>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</si>
  <si>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</si>
  <si>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</si>
  <si>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</si>
  <si>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</si>
  <si>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</si>
  <si>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</si>
  <si>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</si>
  <si>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</si>
  <si>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</si>
  <si>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</si>
  <si>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</si>
  <si>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</si>
  <si>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</si>
  <si>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</si>
  <si>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</si>
  <si>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</si>
  <si>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</si>
  <si>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</si>
  <si>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</si>
  <si>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</si>
  <si>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</si>
  <si>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</si>
  <si>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</si>
  <si>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</si>
  <si>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</si>
  <si>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</si>
  <si>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</si>
  <si>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</si>
  <si>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</si>
  <si>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</si>
  <si>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</si>
  <si>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</si>
  <si>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</si>
  <si>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</si>
  <si>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</si>
  <si>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</si>
  <si>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</si>
  <si>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</si>
  <si>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</si>
  <si>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</si>
  <si>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</si>
  <si>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</si>
  <si>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</si>
  <si>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</si>
  <si>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</si>
  <si>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</si>
  <si>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</si>
  <si>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</si>
  <si>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</si>
  <si>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</si>
  <si>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</si>
  <si>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</si>
  <si>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</si>
  <si>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</si>
  <si>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</si>
  <si>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</si>
  <si>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</si>
  <si>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</si>
  <si>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</si>
  <si>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</si>
  <si>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</si>
  <si>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</si>
  <si>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</si>
  <si>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</si>
  <si>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</si>
  <si>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</si>
  <si>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</si>
  <si>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</si>
  <si>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</si>
  <si>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</si>
  <si>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</si>
  <si>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</si>
  <si>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</si>
  <si>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</si>
  <si>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</si>
  <si>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</si>
  <si>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</si>
  <si>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</si>
  <si>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</si>
  <si>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</si>
  <si>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</si>
  <si>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</si>
  <si>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</si>
  <si>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</si>
  <si>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</si>
  <si>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</si>
  <si>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</si>
  <si>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</si>
  <si>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</si>
  <si>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</si>
  <si>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</si>
  <si>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</si>
  <si>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</si>
  <si>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</si>
  <si>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</si>
  <si>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</si>
  <si>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</si>
  <si>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</si>
  <si>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</si>
  <si>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</si>
  <si>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</si>
  <si>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</si>
  <si>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</si>
  <si>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</si>
  <si>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</si>
  <si>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</si>
  <si>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</si>
  <si>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</si>
  <si>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</si>
  <si>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</si>
  <si>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</si>
  <si>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</si>
  <si>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</si>
  <si>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</si>
  <si>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</si>
  <si>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</si>
  <si>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</si>
  <si>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</si>
  <si>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</si>
  <si>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</si>
  <si>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</si>
  <si>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</si>
  <si>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</si>
  <si>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</si>
  <si>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</si>
  <si>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</si>
  <si>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</si>
  <si>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</si>
  <si>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</si>
  <si>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</si>
  <si>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</si>
  <si>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</si>
  <si>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</si>
  <si>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</si>
  <si>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</si>
  <si>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</si>
  <si>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</si>
  <si>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</si>
  <si>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</si>
  <si>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</si>
  <si>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</si>
  <si>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</si>
  <si>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</si>
  <si>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</si>
  <si>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</si>
  <si>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</si>
  <si>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</si>
  <si>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</si>
  <si>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</si>
  <si>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</si>
  <si>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</si>
  <si>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</si>
  <si>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</si>
  <si>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</si>
  <si>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</si>
  <si>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</si>
  <si>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</si>
  <si>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</si>
  <si>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</si>
  <si>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</si>
  <si>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</si>
  <si>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</si>
  <si>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</si>
  <si>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</si>
  <si>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</si>
  <si>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</si>
  <si>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</si>
  <si>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</si>
  <si>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</si>
  <si>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</si>
  <si>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</si>
  <si>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</si>
  <si>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</si>
  <si>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</si>
  <si>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</si>
  <si>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</si>
  <si>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</si>
  <si>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</si>
  <si>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</si>
  <si>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</si>
  <si>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</si>
  <si>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</si>
  <si>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</si>
  <si>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</si>
  <si>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</si>
  <si>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</si>
  <si>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</si>
  <si>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</si>
  <si>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</si>
  <si>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</si>
  <si>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</si>
  <si>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</si>
  <si>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</si>
  <si>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</si>
  <si>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</si>
  <si>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</si>
  <si>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</si>
  <si>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</si>
  <si>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</si>
  <si>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</si>
  <si>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</si>
  <si>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</si>
  <si>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</si>
  <si>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</si>
  <si>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</si>
  <si>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</si>
  <si>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</si>
  <si>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</si>
  <si>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</si>
  <si>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</si>
  <si>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</si>
  <si>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</si>
  <si>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</si>
  <si>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</si>
  <si>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</si>
  <si>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</si>
  <si>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</si>
  <si>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</si>
  <si>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</si>
  <si>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</si>
  <si>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</si>
  <si>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</si>
  <si>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</si>
  <si>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</si>
  <si>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</si>
  <si>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</si>
  <si>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</si>
  <si>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</si>
  <si>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</si>
  <si>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</si>
  <si>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</si>
  <si>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</si>
  <si>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</si>
  <si>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</si>
  <si>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</si>
  <si>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</si>
  <si>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</si>
  <si>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</si>
  <si>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</si>
  <si>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</si>
  <si>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</si>
  <si>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</si>
  <si>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</si>
  <si>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</si>
  <si>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</si>
  <si>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</si>
  <si>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</si>
  <si>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</si>
  <si>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</si>
  <si>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</si>
  <si>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</si>
  <si>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</si>
  <si>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</si>
  <si>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</si>
  <si>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</si>
  <si>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</si>
  <si>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</si>
  <si>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</si>
  <si>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</si>
  <si>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</si>
  <si>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</si>
  <si>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</si>
  <si>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</si>
  <si>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</si>
  <si>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</si>
  <si>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</si>
  <si>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</si>
  <si>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</si>
  <si>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</si>
  <si>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</si>
  <si>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</si>
  <si>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</si>
  <si>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</si>
  <si>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</si>
  <si>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</si>
  <si>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</si>
  <si>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</si>
  <si>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</si>
  <si>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</si>
  <si>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</si>
  <si>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</si>
  <si>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</si>
  <si>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</si>
  <si>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</si>
  <si>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</si>
  <si>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</si>
  <si>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</si>
  <si>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</si>
  <si>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</si>
  <si>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</si>
  <si>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</si>
  <si>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</si>
  <si>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</si>
  <si>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</si>
  <si>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</si>
  <si>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</si>
  <si>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</si>
  <si>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</si>
  <si>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</si>
  <si>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</si>
  <si>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</si>
  <si>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</si>
  <si>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</si>
  <si>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</si>
  <si>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</si>
  <si>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</si>
  <si>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</si>
  <si>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</si>
  <si>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</si>
  <si>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</si>
  <si>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</si>
  <si>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</si>
  <si>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</si>
  <si>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</si>
  <si>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</si>
  <si>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</si>
  <si>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</si>
  <si>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</si>
  <si>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</si>
  <si>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</si>
  <si>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</si>
  <si>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</si>
  <si>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</si>
  <si>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</si>
  <si>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</si>
  <si>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</si>
  <si>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</si>
  <si>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</si>
  <si>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</si>
  <si>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</si>
  <si>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</si>
  <si>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</si>
  <si>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</si>
  <si>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</si>
  <si>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</si>
  <si>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</si>
  <si>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</si>
  <si>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</si>
  <si>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</si>
  <si>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</si>
  <si>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</si>
  <si>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</si>
  <si>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</si>
  <si>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</si>
  <si>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</si>
  <si>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</si>
  <si>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</si>
  <si>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</si>
  <si>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</si>
  <si>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</si>
  <si>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</si>
  <si>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</si>
  <si>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</si>
  <si>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</si>
  <si>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</si>
  <si>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</si>
  <si>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</si>
  <si>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</si>
  <si>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</si>
  <si>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</si>
  <si>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</si>
  <si>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</si>
  <si>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</si>
  <si>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</si>
  <si>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</si>
  <si>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</si>
  <si>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</si>
  <si>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</si>
  <si>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</si>
  <si>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</si>
  <si>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</si>
  <si>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</si>
  <si>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</si>
  <si>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</si>
  <si>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</si>
  <si>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</si>
  <si>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</si>
  <si>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</si>
  <si>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</si>
  <si>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</si>
  <si>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</si>
  <si>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</si>
  <si>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</si>
  <si>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</si>
  <si>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</si>
  <si>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</si>
  <si>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</si>
  <si>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</si>
  <si>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</si>
  <si>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</si>
  <si>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</si>
  <si>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</si>
  <si>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</si>
  <si>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</si>
  <si>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</si>
  <si>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</si>
  <si>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</si>
  <si>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</si>
  <si>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</si>
  <si>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</si>
  <si>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</si>
  <si>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</si>
  <si>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</si>
  <si>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</si>
  <si>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</si>
  <si>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</si>
  <si>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</si>
  <si>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</si>
  <si>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</si>
  <si>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</si>
  <si>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</si>
  <si>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</si>
  <si>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</si>
  <si>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</si>
  <si>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</si>
  <si>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</si>
  <si>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</si>
  <si>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</si>
  <si>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</si>
  <si>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</si>
  <si>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</si>
  <si>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</si>
  <si>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</si>
  <si>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</si>
  <si>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</si>
  <si>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</si>
  <si>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</si>
  <si>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</si>
  <si>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</si>
  <si>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</si>
  <si>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</si>
  <si>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</si>
  <si>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</si>
  <si>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</si>
  <si>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</si>
  <si>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</si>
  <si>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</si>
  <si>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</si>
  <si>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</si>
  <si>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</si>
  <si>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</si>
  <si>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</si>
  <si>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</si>
  <si>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</si>
  <si>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</si>
  <si>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</si>
  <si>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</si>
  <si>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</si>
  <si>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</si>
  <si>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</si>
  <si>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</si>
  <si>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</si>
  <si>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</si>
  <si>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</si>
  <si>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</si>
  <si>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</si>
  <si>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</si>
  <si>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</si>
  <si>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</si>
  <si>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</si>
  <si>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</si>
  <si>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</si>
  <si>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</si>
  <si>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</si>
  <si>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</si>
  <si>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</si>
  <si>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</si>
  <si>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</si>
  <si>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</si>
  <si>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</si>
  <si>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</si>
  <si>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</si>
  <si>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</si>
  <si>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</si>
  <si>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</si>
  <si>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</si>
  <si>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</si>
  <si>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</si>
  <si>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</si>
  <si>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</si>
  <si>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</si>
  <si>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</si>
  <si>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</si>
  <si>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</si>
  <si>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</si>
  <si>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</si>
  <si>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</si>
  <si>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</si>
  <si>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</si>
  <si>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</si>
  <si>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</si>
  <si>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</si>
  <si>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</si>
  <si>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</si>
  <si>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</si>
  <si>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</si>
  <si>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</si>
  <si>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</si>
  <si>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</si>
  <si>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</si>
  <si>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</si>
  <si>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</si>
  <si>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</si>
  <si>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</si>
  <si>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</si>
  <si>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</si>
  <si>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</si>
  <si>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</si>
  <si>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</si>
  <si>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</si>
  <si>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</si>
  <si>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</si>
  <si>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</si>
  <si>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</si>
  <si>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</si>
  <si>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</si>
  <si>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</si>
  <si>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</si>
  <si>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</si>
  <si>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</si>
  <si>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</si>
  <si>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</si>
  <si>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</si>
  <si>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</si>
  <si>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</si>
  <si>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</si>
  <si>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</si>
  <si>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</si>
  <si>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</si>
  <si>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</si>
  <si>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</si>
  <si>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</si>
  <si>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</si>
  <si>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</si>
  <si>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</si>
  <si>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</si>
  <si>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</si>
  <si>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</si>
  <si>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</si>
  <si>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</si>
  <si>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</si>
  <si>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</si>
  <si>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</si>
  <si>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</si>
  <si>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</si>
  <si>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</si>
  <si>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</si>
  <si>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</si>
  <si>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</si>
  <si>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</si>
  <si>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</si>
  <si>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</si>
  <si>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</si>
  <si>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</si>
  <si>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</si>
  <si>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</si>
  <si>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</si>
  <si>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</si>
  <si>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</si>
  <si>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</si>
  <si>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</si>
  <si>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</si>
  <si>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</si>
  <si>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</si>
  <si>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</si>
  <si>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</si>
  <si>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</si>
  <si>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</si>
  <si>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</si>
  <si>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</si>
  <si>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</si>
  <si>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</si>
  <si>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</si>
  <si>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</si>
  <si>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</si>
  <si>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</si>
  <si>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</si>
  <si>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</si>
  <si>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</si>
  <si>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</si>
  <si>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</si>
  <si>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</si>
  <si>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</si>
  <si>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</si>
  <si>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</si>
  <si>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</si>
  <si>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</si>
  <si>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</si>
  <si>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</si>
  <si>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</si>
  <si>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</si>
  <si>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</si>
  <si>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</si>
  <si>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</si>
  <si>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</si>
  <si>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</si>
  <si>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</si>
  <si>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</si>
  <si>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</si>
  <si>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</si>
  <si>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</si>
  <si>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</si>
  <si>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</si>
  <si>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</si>
  <si>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</si>
  <si>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</si>
  <si>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</si>
  <si>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</si>
  <si>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</si>
  <si>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</si>
  <si>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</si>
  <si>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</si>
  <si>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</si>
  <si>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</si>
  <si>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</si>
  <si>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</si>
  <si>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</si>
  <si>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</si>
  <si>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</si>
  <si>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</si>
  <si>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</si>
  <si>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</si>
  <si>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</si>
  <si>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</si>
  <si>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</si>
  <si>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</si>
  <si>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</si>
  <si>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</si>
  <si>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</si>
  <si>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</si>
  <si>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</si>
  <si>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</si>
  <si>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</si>
  <si>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</si>
  <si>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</si>
  <si>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</si>
  <si>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</si>
  <si>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</si>
  <si>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</si>
  <si>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</si>
  <si>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</si>
  <si>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</si>
  <si>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</si>
  <si>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</si>
  <si>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</si>
  <si>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</si>
  <si>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</si>
  <si>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</si>
  <si>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</si>
  <si>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</si>
  <si>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</si>
  <si>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</si>
  <si>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</si>
  <si>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</si>
  <si>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</si>
  <si>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</si>
  <si>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</si>
  <si>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</si>
  <si>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</si>
  <si>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</si>
  <si>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</si>
  <si>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</si>
  <si>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</si>
  <si>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</si>
  <si>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</si>
  <si>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</si>
  <si>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</si>
  <si>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</si>
  <si>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</si>
  <si>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</si>
  <si>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</si>
  <si>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</si>
  <si>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</si>
  <si>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</si>
  <si>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</si>
  <si>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</si>
  <si>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</si>
  <si>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</si>
  <si>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</si>
  <si>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</si>
  <si>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</si>
  <si>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</si>
  <si>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</si>
  <si>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</si>
  <si>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</si>
  <si>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</si>
  <si>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</si>
  <si>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</si>
  <si>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</si>
  <si>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</si>
  <si>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</si>
  <si>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</si>
  <si>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</si>
  <si>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</si>
  <si>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</si>
  <si>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</si>
  <si>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</si>
  <si>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</si>
  <si>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</si>
  <si>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</si>
  <si>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</si>
  <si>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</si>
  <si>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</si>
  <si>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</si>
  <si>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</si>
  <si>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</si>
  <si>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</si>
  <si>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</si>
  <si>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</si>
  <si>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</si>
  <si>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</si>
  <si>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</si>
  <si>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</si>
  <si>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</si>
  <si>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</si>
  <si>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</si>
  <si>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</si>
  <si>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</si>
  <si>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</si>
  <si>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</si>
  <si>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</si>
  <si>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</si>
  <si>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</si>
  <si>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</si>
  <si>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</si>
  <si>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</si>
  <si>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</si>
  <si>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</si>
  <si>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</si>
  <si>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</si>
  <si>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</si>
  <si>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</si>
  <si>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</si>
  <si>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</si>
  <si>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</si>
  <si>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</si>
  <si>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</si>
  <si>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</si>
  <si>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</si>
  <si>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</si>
  <si>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</si>
  <si>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</si>
  <si>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</si>
  <si>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</si>
  <si>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</si>
  <si>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</si>
  <si>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</si>
  <si>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</si>
  <si>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</si>
  <si>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</si>
  <si>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</si>
  <si>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</si>
  <si>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</si>
  <si>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</si>
  <si>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</si>
  <si>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</si>
  <si>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</si>
  <si>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</si>
  <si>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</si>
  <si>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</si>
  <si>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</si>
  <si>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</si>
  <si>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</si>
  <si>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</si>
  <si>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</si>
  <si>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</si>
  <si>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</si>
  <si>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</si>
  <si>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</si>
  <si>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</si>
  <si>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</si>
  <si>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</si>
  <si>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</si>
  <si>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</si>
  <si>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</si>
  <si>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</si>
  <si>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</si>
  <si>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</si>
  <si>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</si>
  <si>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</si>
  <si>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</si>
  <si>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</si>
  <si>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</si>
  <si>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</si>
  <si>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</si>
  <si>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</si>
  <si>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</si>
  <si>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</si>
  <si>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</si>
  <si>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</si>
  <si>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</si>
  <si>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</si>
  <si>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</si>
  <si>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</si>
  <si>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</si>
  <si>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</si>
  <si>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</si>
  <si>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</si>
  <si>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</si>
  <si>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</si>
  <si>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</si>
  <si>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</si>
  <si>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</si>
  <si>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</si>
  <si>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</si>
  <si>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</si>
  <si>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</si>
  <si>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</si>
  <si>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</si>
  <si>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</si>
  <si>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</si>
  <si>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</si>
  <si>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</si>
  <si>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</si>
  <si>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</si>
  <si>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</si>
  <si>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</si>
  <si>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</si>
  <si>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</si>
  <si>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</si>
  <si>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</si>
  <si>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</si>
  <si>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</si>
  <si>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</si>
  <si>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</si>
  <si>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</si>
  <si>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</si>
  <si>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</si>
  <si>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</si>
  <si>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</si>
  <si>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</si>
  <si>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</si>
  <si>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</si>
  <si>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</si>
  <si>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</si>
  <si>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</si>
  <si>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</si>
  <si>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</si>
  <si>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</si>
  <si>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</si>
  <si>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</si>
  <si>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</si>
  <si>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</si>
  <si>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</si>
  <si>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</si>
  <si>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</si>
  <si>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</si>
  <si>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</si>
  <si>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</si>
  <si>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</si>
  <si>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</si>
  <si>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</si>
  <si>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</si>
  <si>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</si>
  <si>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</si>
  <si>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</si>
  <si>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</si>
  <si>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</si>
  <si>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</si>
  <si>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</si>
  <si>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</si>
  <si>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</si>
  <si>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</si>
  <si>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</si>
  <si>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</si>
  <si>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</si>
  <si>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</si>
  <si>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</si>
  <si>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</si>
  <si>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</si>
  <si>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</si>
  <si>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</si>
  <si>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</si>
  <si>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</si>
  <si>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</si>
  <si>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</si>
  <si>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</si>
  <si>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</si>
  <si>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</si>
  <si>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</si>
  <si>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</si>
  <si>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</si>
  <si>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</si>
  <si>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</si>
  <si>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</si>
  <si>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</si>
  <si>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</si>
  <si>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</si>
  <si>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</si>
  <si>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</si>
  <si>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</si>
  <si>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</si>
  <si>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</si>
  <si>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</si>
  <si>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</si>
  <si>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</si>
  <si>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</si>
  <si>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</si>
  <si>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</si>
  <si>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</si>
  <si>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</si>
  <si>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</si>
  <si>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</si>
  <si>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</si>
  <si>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</si>
  <si>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</si>
  <si>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</si>
  <si>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</si>
  <si>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</si>
  <si>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</si>
  <si>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</si>
  <si>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</si>
  <si>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</si>
  <si>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</si>
  <si>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</si>
  <si>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</si>
  <si>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</si>
  <si>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</si>
  <si>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</si>
  <si>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</si>
  <si>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</si>
  <si>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</si>
  <si>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</si>
  <si>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</si>
  <si>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</si>
  <si>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</si>
  <si>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</si>
  <si>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</si>
  <si>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</si>
  <si>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</si>
  <si>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</si>
  <si>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</si>
  <si>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</si>
  <si>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</si>
  <si>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</si>
  <si>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</si>
  <si>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</si>
  <si>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</si>
  <si>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</si>
  <si>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</si>
  <si>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</si>
  <si>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</si>
  <si>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</si>
  <si>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</si>
  <si>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</si>
  <si>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</si>
  <si>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</si>
  <si>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</si>
  <si>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</si>
  <si>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</si>
  <si>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</si>
  <si>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</si>
  <si>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</si>
  <si>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</si>
  <si>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</si>
  <si>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</si>
  <si>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</si>
  <si>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</si>
  <si>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</si>
  <si>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</si>
  <si>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</si>
  <si>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</si>
  <si>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</si>
  <si>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</si>
  <si>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</si>
  <si>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</si>
  <si>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</si>
  <si>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</si>
  <si>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</si>
  <si>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</si>
  <si>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</si>
  <si>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</si>
  <si>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</si>
  <si>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</si>
  <si>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</si>
  <si>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</si>
  <si>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</si>
  <si>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</si>
  <si>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</si>
  <si>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</si>
  <si>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</si>
  <si>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</si>
  <si>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</si>
  <si>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</si>
  <si>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</si>
  <si>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</si>
  <si>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</si>
  <si>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</si>
  <si>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</si>
  <si>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</si>
  <si>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</si>
  <si>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</si>
  <si>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</si>
  <si>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</si>
  <si>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</si>
  <si>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</si>
  <si>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</si>
  <si>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</si>
  <si>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</si>
  <si>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</si>
  <si>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</si>
  <si>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</si>
  <si>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</si>
  <si>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</si>
  <si>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</si>
  <si>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</si>
  <si>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</si>
  <si>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</si>
  <si>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</si>
  <si>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</si>
  <si>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</si>
  <si>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</si>
  <si>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</si>
  <si>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</si>
  <si>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</si>
  <si>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</si>
  <si>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</si>
  <si>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</si>
  <si>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</si>
  <si>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</si>
  <si>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</si>
  <si>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</si>
  <si>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</si>
  <si>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</si>
  <si>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</si>
  <si>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</si>
  <si>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</si>
  <si>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</si>
  <si>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</si>
  <si>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</si>
  <si>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</si>
  <si>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</si>
  <si>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</si>
  <si>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</si>
  <si>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</si>
  <si>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</si>
  <si>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</si>
  <si>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</si>
  <si>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</si>
  <si>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</si>
  <si>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</si>
  <si>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</si>
  <si>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</si>
  <si>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</si>
  <si>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</si>
  <si>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</si>
  <si>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</si>
  <si>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</si>
  <si>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</si>
  <si>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</si>
  <si>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</si>
  <si>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</si>
  <si>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</si>
  <si>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</si>
  <si>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</si>
  <si>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</si>
  <si>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</si>
  <si>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</si>
  <si>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</si>
  <si>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</si>
  <si>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</si>
  <si>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</si>
  <si>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</si>
  <si>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</si>
  <si>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</si>
  <si>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</si>
  <si>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</si>
  <si>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</si>
  <si>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</si>
  <si>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</si>
  <si>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</si>
  <si>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</si>
  <si>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</si>
  <si>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</si>
  <si>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</si>
  <si>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</si>
  <si>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</si>
  <si>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</si>
  <si>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</si>
  <si>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</si>
  <si>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</si>
  <si>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</si>
  <si>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</si>
  <si>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</si>
  <si>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</si>
  <si>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</si>
  <si>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</si>
  <si>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</si>
  <si>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</si>
  <si>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</si>
  <si>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</si>
  <si>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</si>
  <si>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</si>
  <si>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</si>
  <si>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</si>
  <si>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</si>
  <si>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</si>
  <si>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</si>
  <si>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</si>
  <si>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</si>
  <si>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</si>
  <si>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</si>
  <si>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</si>
  <si>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</si>
  <si>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</si>
  <si>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</si>
  <si>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</si>
  <si>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</si>
  <si>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</si>
  <si>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</si>
  <si>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</si>
  <si>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</si>
  <si>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</si>
  <si>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</si>
  <si>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</si>
  <si>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</si>
  <si>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</si>
  <si>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</si>
  <si>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</si>
  <si>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</si>
  <si>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</si>
  <si>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</si>
  <si>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</si>
  <si>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</si>
  <si>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</si>
  <si>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</si>
  <si>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</si>
  <si>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</si>
  <si>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</si>
  <si>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</si>
  <si>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</si>
  <si>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</si>
  <si>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</si>
  <si>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</si>
  <si>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</si>
  <si>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</si>
  <si>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</si>
  <si>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</si>
  <si>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</si>
  <si>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</si>
  <si>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</si>
  <si>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</si>
  <si>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</si>
  <si>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</si>
  <si>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</si>
  <si>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</si>
  <si>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</si>
  <si>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</si>
  <si>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</si>
  <si>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</si>
  <si>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</si>
  <si>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</si>
  <si>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</si>
  <si>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</si>
  <si>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</si>
  <si>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</si>
  <si>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</si>
  <si>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</si>
  <si>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</si>
  <si>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</si>
  <si>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</si>
  <si>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</si>
  <si>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</si>
  <si>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</si>
  <si>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</si>
  <si>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</si>
  <si>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</si>
  <si>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</si>
  <si>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</si>
  <si>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</si>
  <si>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</si>
  <si>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</si>
  <si>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</si>
  <si>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</si>
  <si>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</si>
  <si>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</si>
  <si>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</si>
  <si>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</si>
  <si>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</si>
  <si>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</si>
  <si>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</si>
  <si>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</si>
  <si>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</si>
  <si>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</si>
  <si>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</si>
  <si>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</si>
  <si>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</si>
  <si>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</si>
  <si>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</si>
  <si>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</si>
  <si>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</si>
  <si>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</si>
  <si>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</si>
  <si>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</si>
  <si>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</si>
  <si>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</si>
  <si>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</si>
  <si>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</si>
  <si>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</si>
  <si>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</si>
  <si>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</si>
  <si>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</si>
  <si>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</si>
  <si>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</si>
  <si>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</si>
  <si>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</si>
  <si>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</si>
  <si>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</si>
  <si>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</si>
  <si>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</si>
  <si>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</si>
  <si>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</si>
  <si>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</si>
  <si>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</si>
  <si>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</si>
  <si>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</si>
  <si>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</si>
  <si>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</si>
  <si>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</si>
  <si>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</si>
  <si>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</si>
  <si>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</si>
  <si>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</si>
  <si>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</si>
  <si>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</si>
  <si>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</si>
  <si>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</si>
  <si>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</si>
  <si>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</si>
  <si>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</si>
  <si>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</si>
  <si>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</si>
  <si>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</si>
  <si>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</si>
  <si>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</si>
  <si>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</si>
  <si>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</si>
  <si>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</si>
  <si>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</si>
  <si>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</si>
  <si>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</si>
  <si>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</si>
  <si>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</si>
  <si>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</si>
  <si>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</si>
  <si>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</si>
  <si>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</si>
  <si>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</si>
  <si>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</si>
  <si>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</si>
  <si>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</si>
  <si>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</si>
  <si>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</si>
  <si>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</si>
  <si>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</si>
  <si>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</si>
  <si>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</si>
  <si>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</si>
  <si>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</si>
  <si>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</si>
  <si>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</si>
  <si>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</si>
  <si>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</si>
  <si>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</si>
  <si>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</si>
  <si>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</si>
  <si>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</si>
  <si>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</si>
  <si>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</si>
  <si>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</si>
  <si>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</si>
  <si>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</si>
  <si>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</si>
  <si>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</si>
  <si>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</si>
  <si>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</si>
  <si>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</si>
  <si>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</si>
  <si>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</si>
  <si>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</si>
  <si>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</si>
  <si>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</si>
  <si>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</si>
  <si>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</si>
  <si>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</si>
  <si>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</si>
  <si>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</si>
  <si>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</si>
  <si>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</si>
  <si>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</si>
  <si>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</si>
  <si>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</si>
  <si>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</si>
  <si>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</si>
  <si>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</si>
  <si>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</si>
  <si>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</si>
  <si>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</si>
  <si>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</si>
  <si>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</si>
  <si>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</si>
  <si>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</si>
  <si>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</si>
  <si>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</si>
  <si>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</si>
  <si>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</si>
  <si>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</si>
  <si>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</si>
  <si>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</si>
  <si>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</si>
  <si>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</si>
  <si>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</si>
  <si>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</si>
  <si>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</si>
  <si>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</si>
  <si>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</si>
  <si>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</si>
  <si>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</si>
  <si>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</si>
  <si>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</si>
  <si>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</si>
  <si>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</si>
  <si>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</si>
  <si>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</si>
  <si>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</si>
  <si>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</si>
  <si>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</si>
  <si>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</si>
  <si>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</si>
  <si>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</si>
  <si>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</si>
  <si>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</si>
  <si>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</si>
  <si>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</si>
  <si>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</si>
  <si>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</si>
  <si>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</si>
  <si>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</si>
  <si>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</si>
  <si>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</si>
  <si>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</si>
  <si>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</si>
  <si>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</si>
  <si>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</si>
  <si>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</si>
  <si>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</si>
  <si>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</si>
  <si>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</si>
  <si>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</si>
  <si>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</si>
  <si>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</si>
  <si>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</si>
  <si>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</si>
  <si>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</si>
  <si>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</si>
  <si>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</si>
  <si>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</si>
  <si>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</si>
  <si>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</si>
  <si>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</si>
  <si>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</si>
  <si>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</si>
  <si>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</si>
  <si>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</si>
  <si>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</si>
  <si>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</si>
  <si>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</si>
  <si>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</si>
  <si>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</si>
  <si>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</si>
  <si>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</si>
  <si>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</si>
  <si>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</si>
  <si>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</si>
  <si>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</si>
  <si>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</si>
  <si>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</si>
  <si>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</si>
  <si>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</si>
  <si>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</si>
  <si>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</si>
  <si>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</si>
  <si>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</si>
  <si>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</si>
  <si>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</si>
  <si>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</si>
  <si>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</si>
  <si>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</si>
  <si>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</si>
  <si>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</si>
  <si>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</si>
  <si>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</si>
  <si>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</si>
  <si>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</si>
  <si>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</si>
  <si>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</si>
  <si>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</si>
  <si>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</si>
  <si>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</si>
  <si>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</si>
  <si>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</si>
  <si>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</si>
  <si>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</si>
  <si>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</si>
  <si>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</si>
  <si>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</si>
  <si>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</si>
  <si>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</si>
  <si>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</si>
  <si>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</si>
  <si>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</si>
  <si>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</si>
  <si>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</si>
  <si>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</si>
  <si>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</si>
  <si>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</si>
  <si>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</si>
  <si>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</si>
  <si>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</si>
  <si>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</si>
  <si>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</si>
  <si>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</si>
  <si>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</si>
  <si>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</si>
  <si>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</si>
  <si>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</si>
  <si>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</si>
  <si>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</si>
  <si>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</si>
  <si>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</si>
  <si>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</si>
  <si>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</si>
  <si>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</si>
  <si>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</si>
  <si>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</si>
  <si>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</si>
  <si>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</si>
  <si>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</si>
  <si>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</si>
  <si>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</si>
  <si>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</si>
  <si>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</si>
  <si>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</si>
  <si>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</si>
  <si>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</si>
  <si>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</si>
  <si>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</si>
  <si>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</si>
  <si>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</si>
  <si>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</si>
  <si>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</si>
  <si>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</si>
  <si>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</si>
  <si>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</si>
  <si>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</si>
  <si>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</si>
  <si>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</si>
  <si>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</si>
  <si>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</si>
  <si>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</si>
  <si>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</si>
  <si>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</si>
  <si>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</si>
  <si>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</si>
  <si>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</si>
  <si>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</si>
  <si>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</si>
  <si>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</si>
  <si>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</si>
  <si>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</si>
  <si>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</si>
  <si>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</si>
  <si>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</si>
  <si>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</si>
  <si>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</si>
  <si>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</si>
  <si>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</si>
  <si>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</si>
  <si>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</si>
  <si>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</si>
  <si>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</si>
  <si>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</si>
  <si>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</si>
  <si>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</si>
  <si>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</si>
  <si>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</si>
  <si>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</si>
  <si>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</si>
  <si>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</si>
  <si>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</si>
  <si>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</si>
  <si>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</si>
  <si>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</si>
  <si>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</si>
  <si>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</si>
  <si>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</si>
  <si>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</si>
  <si>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</si>
  <si>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</si>
  <si>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</si>
  <si>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</si>
  <si>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</si>
  <si>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</si>
  <si>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</si>
  <si>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</si>
  <si>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</si>
  <si>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</si>
  <si>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</si>
  <si>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</si>
  <si>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</si>
  <si>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</si>
  <si>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</si>
  <si>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</si>
  <si>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</si>
  <si>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</si>
  <si>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</si>
  <si>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</si>
  <si>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</si>
  <si>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</si>
  <si>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</si>
  <si>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</si>
  <si>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</si>
  <si>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</si>
  <si>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</si>
  <si>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</si>
  <si>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</si>
  <si>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</si>
  <si>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</si>
  <si>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</si>
  <si>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</si>
  <si>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</si>
  <si>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</si>
  <si>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</si>
  <si>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</si>
  <si>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</si>
  <si>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</si>
  <si>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</si>
  <si>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</si>
  <si>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</si>
  <si>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</si>
  <si>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</si>
  <si>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</si>
  <si>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</si>
  <si>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</si>
  <si>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</si>
  <si>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</si>
  <si>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</si>
  <si>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</si>
  <si>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</si>
  <si>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</si>
  <si>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</si>
  <si>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</si>
  <si>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</si>
  <si>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</si>
  <si>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</si>
  <si>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</si>
  <si>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</si>
  <si>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</si>
  <si>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</si>
  <si>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</si>
  <si>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</si>
  <si>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</si>
  <si>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</si>
  <si>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</si>
  <si>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</si>
  <si>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</si>
  <si>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</si>
  <si>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</si>
  <si>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</si>
  <si>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</si>
  <si>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</si>
  <si>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</si>
  <si>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</si>
  <si>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</si>
  <si>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</si>
  <si>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</si>
  <si>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</si>
  <si>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</si>
  <si>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</si>
  <si>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</si>
  <si>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</si>
  <si>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</si>
  <si>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</si>
  <si>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</si>
  <si>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</si>
  <si>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</si>
  <si>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</si>
  <si>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</si>
  <si>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</si>
  <si>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</si>
  <si>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</si>
  <si>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</si>
  <si>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</si>
  <si>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</si>
  <si>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</si>
  <si>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</si>
  <si>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</si>
  <si>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</si>
  <si>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</si>
  <si>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</si>
  <si>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</si>
  <si>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</si>
  <si>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</si>
  <si>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</si>
  <si>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</si>
  <si>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</si>
  <si>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</si>
  <si>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</si>
  <si>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</si>
  <si>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</si>
  <si>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</si>
  <si>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</si>
  <si>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</si>
  <si>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</si>
  <si>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</si>
  <si>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</si>
  <si>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</si>
  <si>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</si>
  <si>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</si>
  <si>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</si>
  <si>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</si>
  <si>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</si>
  <si>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</si>
  <si>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</si>
  <si>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</si>
  <si>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</si>
  <si>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</si>
  <si>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</si>
  <si>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</si>
  <si>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</si>
  <si>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</si>
  <si>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</si>
  <si>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</si>
  <si>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</si>
  <si>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</si>
  <si>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</si>
  <si>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</si>
  <si>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</si>
  <si>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</si>
  <si>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</si>
  <si>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</si>
  <si>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</si>
  <si>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</si>
  <si>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</si>
  <si>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</si>
  <si>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</si>
  <si>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</si>
  <si>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</si>
  <si>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</si>
  <si>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</si>
  <si>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</si>
  <si>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</si>
  <si>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</si>
  <si>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</si>
  <si>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</si>
  <si>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</si>
  <si>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</si>
  <si>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</si>
  <si>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</si>
  <si>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</si>
  <si>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</si>
  <si>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</si>
  <si>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</si>
  <si>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</si>
  <si>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</si>
  <si>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</si>
  <si>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</si>
  <si>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</si>
  <si>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</si>
  <si>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</si>
  <si>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</si>
  <si>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</si>
  <si>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</si>
  <si>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</si>
  <si>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</si>
  <si>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</si>
  <si>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</si>
  <si>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</si>
  <si>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</si>
  <si>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</si>
  <si>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</si>
  <si>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</si>
  <si>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</si>
  <si>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</si>
  <si>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</si>
  <si>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</si>
  <si>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</si>
  <si>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</si>
  <si>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</si>
  <si>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</si>
  <si>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</si>
  <si>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</si>
  <si>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</si>
  <si>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</si>
  <si>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</si>
  <si>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</si>
  <si>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</si>
  <si>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</si>
  <si>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</si>
  <si>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</si>
  <si>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</si>
  <si>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</si>
  <si>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</si>
  <si>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</si>
  <si>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</si>
  <si>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</si>
  <si>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</si>
  <si>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</si>
  <si>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</si>
  <si>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</si>
  <si>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</si>
  <si>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</si>
  <si>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</si>
  <si>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</si>
  <si>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</si>
  <si>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</si>
  <si>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</si>
  <si>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</si>
  <si>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</si>
  <si>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</si>
  <si>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</si>
  <si>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</si>
  <si>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</si>
  <si>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</si>
  <si>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</si>
  <si>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</si>
  <si>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</si>
  <si>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</si>
  <si>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</si>
  <si>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</si>
  <si>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</si>
  <si>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</si>
  <si>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</si>
  <si>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</si>
  <si>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</si>
  <si>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</si>
  <si>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</si>
  <si>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</si>
  <si>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</si>
  <si>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</si>
  <si>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</si>
  <si>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</si>
  <si>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</si>
  <si>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</si>
  <si>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</si>
  <si>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</si>
  <si>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</si>
  <si>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</si>
  <si>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</si>
  <si>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</si>
  <si>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</si>
  <si>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</si>
  <si>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</si>
  <si>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</si>
  <si>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</si>
  <si>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</si>
  <si>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</si>
  <si>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</si>
  <si>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</si>
  <si>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</si>
  <si>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</si>
  <si>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</si>
  <si>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</si>
  <si>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</si>
  <si>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</si>
  <si>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</si>
  <si>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</si>
  <si>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</si>
  <si>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</si>
  <si>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</si>
  <si>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</si>
  <si>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</si>
  <si>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</si>
  <si>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</si>
  <si>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</si>
  <si>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</si>
  <si>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</si>
  <si>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</si>
  <si>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</si>
  <si>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</si>
  <si>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</si>
  <si>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</si>
  <si>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</si>
  <si>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</si>
  <si>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</si>
  <si>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</si>
  <si>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</si>
  <si>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</si>
  <si>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</si>
  <si>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</si>
  <si>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</si>
  <si>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</si>
  <si>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</si>
  <si>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</si>
  <si>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</si>
  <si>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</si>
  <si>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</si>
  <si>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</si>
  <si>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</si>
  <si>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</si>
  <si>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</si>
  <si>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</si>
  <si>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</si>
  <si>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</si>
  <si>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</si>
  <si>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</si>
  <si>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</si>
  <si>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</si>
  <si>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</si>
  <si>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</si>
  <si>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</si>
  <si>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</si>
  <si>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</si>
  <si>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</si>
  <si>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</si>
  <si>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</si>
  <si>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</si>
  <si>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</si>
  <si>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</si>
  <si>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</si>
  <si>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</si>
  <si>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</si>
  <si>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</si>
  <si>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</si>
  <si>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</si>
  <si>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</si>
  <si>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</si>
  <si>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</si>
  <si>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</si>
  <si>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</si>
  <si>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</si>
  <si>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</si>
  <si>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</si>
  <si>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</si>
  <si>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</si>
  <si>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</si>
  <si>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</si>
  <si>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</si>
  <si>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</si>
  <si>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</si>
  <si>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</si>
  <si>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</si>
  <si>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</si>
  <si>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</si>
  <si>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</si>
  <si>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</si>
  <si>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</si>
  <si>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</si>
  <si>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</si>
  <si>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</si>
  <si>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</si>
  <si>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</si>
  <si>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</si>
  <si>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</si>
  <si>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</si>
  <si>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</si>
  <si>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</si>
  <si>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</si>
  <si>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</si>
  <si>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</si>
  <si>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</si>
  <si>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</si>
  <si>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</si>
  <si>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</si>
  <si>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</si>
  <si>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</si>
  <si>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</si>
  <si>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</si>
  <si>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</si>
  <si>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</si>
  <si>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</si>
  <si>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</si>
  <si>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</si>
  <si>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</si>
  <si>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</si>
  <si>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</si>
  <si>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</si>
  <si>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</si>
  <si>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</si>
  <si>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</si>
  <si>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</si>
  <si>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</si>
  <si>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</si>
  <si>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</si>
  <si>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</si>
  <si>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</si>
  <si>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</si>
  <si>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</si>
  <si>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</si>
  <si>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</si>
  <si>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</si>
  <si>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</si>
  <si>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</si>
  <si>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</si>
  <si>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</si>
  <si>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</si>
  <si>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</si>
  <si>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</si>
  <si>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</si>
  <si>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</si>
  <si>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</si>
  <si>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</si>
  <si>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</si>
  <si>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</si>
  <si>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</si>
  <si>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</si>
  <si>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</si>
  <si>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</si>
  <si>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</si>
  <si>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</si>
  <si>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</si>
  <si>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</si>
  <si>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</si>
  <si>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</si>
  <si>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</si>
  <si>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</si>
  <si>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</si>
  <si>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</si>
  <si>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</si>
  <si>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</si>
  <si>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</si>
  <si>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</si>
  <si>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</si>
  <si>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</si>
  <si>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</si>
  <si>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</si>
  <si>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</si>
  <si>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</si>
  <si>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</si>
  <si>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</si>
  <si>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</si>
  <si>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</si>
  <si>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</si>
  <si>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</si>
  <si>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</si>
  <si>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</si>
  <si>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</si>
  <si>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</si>
  <si>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</si>
  <si>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</si>
  <si>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</si>
  <si>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</si>
  <si>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</si>
  <si>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</si>
  <si>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</si>
  <si>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</si>
  <si>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</si>
  <si>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</si>
  <si>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</si>
  <si>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</si>
  <si>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</si>
  <si>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</si>
  <si>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</si>
  <si>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</si>
  <si>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</si>
  <si>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</si>
  <si>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</si>
  <si>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</si>
  <si>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</si>
  <si>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</si>
  <si>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</si>
  <si>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</si>
  <si>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</si>
  <si>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</si>
  <si>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</si>
  <si>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</si>
  <si>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</si>
  <si>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</si>
  <si>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</si>
  <si>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</si>
  <si>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</si>
  <si>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</si>
  <si>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</si>
  <si>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</si>
  <si>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</si>
  <si>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</si>
  <si>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</si>
  <si>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</si>
  <si>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</si>
  <si>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</si>
  <si>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</si>
  <si>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</si>
  <si>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</si>
  <si>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</si>
  <si>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</si>
  <si>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</si>
  <si>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</si>
  <si>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</si>
  <si>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</si>
  <si>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</si>
  <si>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</si>
  <si>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</si>
  <si>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</si>
  <si>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</si>
  <si>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</si>
  <si>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</si>
  <si>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</si>
  <si>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</si>
  <si>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</si>
  <si>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</si>
  <si>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</si>
  <si>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</si>
  <si>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</si>
  <si>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</si>
  <si>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</si>
  <si>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</si>
  <si>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</si>
  <si>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</si>
  <si>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</si>
  <si>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</si>
  <si>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</si>
  <si>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</si>
  <si>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</si>
  <si>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</si>
  <si>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</si>
  <si>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</si>
  <si>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</si>
  <si>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</si>
  <si>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</si>
  <si>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</si>
  <si>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</si>
  <si>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</si>
  <si>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</si>
  <si>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</si>
  <si>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</si>
  <si>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</si>
  <si>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</si>
  <si>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</si>
  <si>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</si>
  <si>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</si>
  <si>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</si>
  <si>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</si>
  <si>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</si>
  <si>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</si>
  <si>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</si>
  <si>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</si>
  <si>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</si>
  <si>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</si>
  <si>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</si>
  <si>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</si>
  <si>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</si>
  <si>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</si>
  <si>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</si>
  <si>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</si>
  <si>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</si>
  <si>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</si>
  <si>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</si>
  <si>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</si>
  <si>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</si>
  <si>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</si>
  <si>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</si>
  <si>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</si>
  <si>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</si>
  <si>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</si>
  <si>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</si>
  <si>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</si>
  <si>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</si>
  <si>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</si>
  <si>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</si>
  <si>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</si>
  <si>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</si>
  <si>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</si>
  <si>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</si>
  <si>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</si>
  <si>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</si>
  <si>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</si>
  <si>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</si>
  <si>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</si>
  <si>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</si>
  <si>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</si>
  <si>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</si>
  <si>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</si>
  <si>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</si>
  <si>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</si>
  <si>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</si>
  <si>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</si>
  <si>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</si>
  <si>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</si>
  <si>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</si>
  <si>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</si>
  <si>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</si>
  <si>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</si>
  <si>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</si>
  <si>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</si>
  <si>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</si>
  <si>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</si>
  <si>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</si>
  <si>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</si>
  <si>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</si>
  <si>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</si>
  <si>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</si>
  <si>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</si>
  <si>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</si>
  <si>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</si>
  <si>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</si>
  <si>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</si>
  <si>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</si>
  <si>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</si>
  <si>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</si>
  <si>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</si>
  <si>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</si>
  <si>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</si>
  <si>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</si>
  <si>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</si>
  <si>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</si>
  <si>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</si>
  <si>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</si>
  <si>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</si>
  <si>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</si>
  <si>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</si>
  <si>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</si>
  <si>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</si>
  <si>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</si>
  <si>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</si>
  <si>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</si>
  <si>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</si>
  <si>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</si>
  <si>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</si>
  <si>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</si>
  <si>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</si>
  <si>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</si>
  <si>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</si>
  <si>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</si>
  <si>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</si>
  <si>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</si>
  <si>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</si>
  <si>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</si>
  <si>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</si>
  <si>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</si>
  <si>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</si>
  <si>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</si>
  <si>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</si>
  <si>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</si>
  <si>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</si>
  <si>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</si>
  <si>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</si>
  <si>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</si>
  <si>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</si>
  <si>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</si>
  <si>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</si>
  <si>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</si>
  <si>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</si>
  <si>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</si>
  <si>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</si>
  <si>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</si>
  <si>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</si>
  <si>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</si>
  <si>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</si>
  <si>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</si>
  <si>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</si>
  <si>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</si>
  <si>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</si>
  <si>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</si>
  <si>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</si>
  <si>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</si>
  <si>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</si>
  <si>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</si>
  <si>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</si>
  <si>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</si>
  <si>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</si>
  <si>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</si>
  <si>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</si>
  <si>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</si>
  <si>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</si>
  <si>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</si>
  <si>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</si>
  <si>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</si>
  <si>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</si>
  <si>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</si>
  <si>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</si>
  <si>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</si>
  <si>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</si>
  <si>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</si>
  <si>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</si>
  <si>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</si>
  <si>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</si>
  <si>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</si>
  <si>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</si>
  <si>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</si>
  <si>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</si>
  <si>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</si>
  <si>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</si>
  <si>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</si>
  <si>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</si>
  <si>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</si>
  <si>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</si>
  <si>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</si>
  <si>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</si>
  <si>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</si>
  <si>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</si>
  <si>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</si>
  <si>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</si>
  <si>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</si>
  <si>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</si>
  <si>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</si>
  <si>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</si>
  <si>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</si>
  <si>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</si>
  <si>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</si>
  <si>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</si>
  <si>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</si>
  <si>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</si>
  <si>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</si>
  <si>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</si>
  <si>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</si>
  <si>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</si>
  <si>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</si>
  <si>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</si>
  <si>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</si>
  <si>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</si>
  <si>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</si>
  <si>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</si>
  <si>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</si>
  <si>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</si>
  <si>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</si>
  <si>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</si>
  <si>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</si>
  <si>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</si>
  <si>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</si>
  <si>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</si>
  <si>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</si>
  <si>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</si>
  <si>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</si>
  <si>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</si>
  <si>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</si>
  <si>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</si>
  <si>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</si>
  <si>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</si>
  <si>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</si>
  <si>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</si>
  <si>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</si>
  <si>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</si>
  <si>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</si>
  <si>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</si>
  <si>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</si>
  <si>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</si>
  <si>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</si>
  <si>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</si>
  <si>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</si>
  <si>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</si>
  <si>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</si>
  <si>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</si>
  <si>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</si>
  <si>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</si>
  <si>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</si>
  <si>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</si>
  <si>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</si>
  <si>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</si>
  <si>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</si>
  <si>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</si>
  <si>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</si>
  <si>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</si>
  <si>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</si>
  <si>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</si>
  <si>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</si>
  <si>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</si>
  <si>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</si>
  <si>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</si>
  <si>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</si>
  <si>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</si>
  <si>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</si>
  <si>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</si>
  <si>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</si>
  <si>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</si>
  <si>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</si>
  <si>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</si>
  <si>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</si>
  <si>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</si>
  <si>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</si>
  <si>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</si>
  <si>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</si>
  <si>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</si>
  <si>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</si>
  <si>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</si>
  <si>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</si>
  <si>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</si>
  <si>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</si>
  <si>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</si>
  <si>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</si>
  <si>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</si>
  <si>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</si>
  <si>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</si>
  <si>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</si>
  <si>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</si>
  <si>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</si>
  <si>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</si>
  <si>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</si>
  <si>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</si>
  <si>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</si>
  <si>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</si>
  <si>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</si>
  <si>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</si>
  <si>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</si>
  <si>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</si>
  <si>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</si>
  <si>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</si>
  <si>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</si>
  <si>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</si>
  <si>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</si>
  <si>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</si>
  <si>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</si>
  <si>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</si>
  <si>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</si>
  <si>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</si>
  <si>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</si>
  <si>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</si>
  <si>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</si>
  <si>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</si>
  <si>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</si>
  <si>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</si>
  <si>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</si>
  <si>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</si>
  <si>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</si>
  <si>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</si>
  <si>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</si>
  <si>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</si>
  <si>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</si>
  <si>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</si>
  <si>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</si>
  <si>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</si>
  <si>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</si>
  <si>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</si>
  <si>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</si>
  <si>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</si>
  <si>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</si>
  <si>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</si>
  <si>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</si>
  <si>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</si>
  <si>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</si>
  <si>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</si>
  <si>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</si>
  <si>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</si>
  <si>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</si>
  <si>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</si>
  <si>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</si>
  <si>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</si>
  <si>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</si>
  <si>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</si>
  <si>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</si>
  <si>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</si>
  <si>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</si>
  <si>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</si>
  <si>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</si>
  <si>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</si>
  <si>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</si>
  <si>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</si>
  <si>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</si>
  <si>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</si>
  <si>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</si>
  <si>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</si>
  <si>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</si>
  <si>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</si>
  <si>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</si>
  <si>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</si>
  <si>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</si>
  <si>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</si>
  <si>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</si>
  <si>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</si>
  <si>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</si>
  <si>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</si>
  <si>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</si>
  <si>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</si>
  <si>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</si>
  <si>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</si>
  <si>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</si>
  <si>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</si>
  <si>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</si>
  <si>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</si>
  <si>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</si>
  <si>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</si>
  <si>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</si>
  <si>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</si>
  <si>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</si>
  <si>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</si>
  <si>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</si>
  <si>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</si>
  <si>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</si>
  <si>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</si>
  <si>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</si>
  <si>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</si>
  <si>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</si>
  <si>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</si>
  <si>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</si>
  <si>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</si>
  <si>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</si>
  <si>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</si>
  <si>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</si>
  <si>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</si>
  <si>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</si>
  <si>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</si>
  <si>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</si>
  <si>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</si>
  <si>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</si>
  <si>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</si>
  <si>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</si>
  <si>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</si>
  <si>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</si>
  <si>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</si>
  <si>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</si>
  <si>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</si>
  <si>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</si>
  <si>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</si>
  <si>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</si>
  <si>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</si>
  <si>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</si>
  <si>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</si>
  <si>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</si>
  <si>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</si>
  <si>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</si>
  <si>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</si>
  <si>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</si>
  <si>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</si>
  <si>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</si>
  <si>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</si>
  <si>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</si>
  <si>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</si>
  <si>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</si>
  <si>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</si>
  <si>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</si>
  <si>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</si>
  <si>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</si>
  <si>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</si>
  <si>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</si>
  <si>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</si>
  <si>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</si>
  <si>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</si>
  <si>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</si>
  <si>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</si>
  <si>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</si>
  <si>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</si>
  <si>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</si>
  <si>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</si>
  <si>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</si>
  <si>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</si>
  <si>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</si>
  <si>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</si>
  <si>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</si>
  <si>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</si>
  <si>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</si>
  <si>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</si>
  <si>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</si>
  <si>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</si>
  <si>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</si>
  <si>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</si>
  <si>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</si>
  <si>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</si>
  <si>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</si>
  <si>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</si>
  <si>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</si>
  <si>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</si>
  <si>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</si>
  <si>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</si>
  <si>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</si>
  <si>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</si>
  <si>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</si>
  <si>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</si>
  <si>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</si>
  <si>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</si>
  <si>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</si>
  <si>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</si>
  <si>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</si>
  <si>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</si>
  <si>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</si>
  <si>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</si>
  <si>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</si>
  <si>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</si>
  <si>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</si>
  <si>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</si>
  <si>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</si>
  <si>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</si>
  <si>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</si>
  <si>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</si>
  <si>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</si>
  <si>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</si>
  <si>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</si>
  <si>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</si>
  <si>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</si>
  <si>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</si>
  <si>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PCM-20251121-00001138</t>
  </si>
  <si>
    <t>EM team at site TS</t>
  </si>
  <si>
    <t>PCM-20251121-00001195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</si>
  <si>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</si>
  <si>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</si>
  <si>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</si>
  <si>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</si>
  <si>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</si>
  <si>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</si>
  <si>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</si>
  <si>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</si>
  <si>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</si>
  <si>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</si>
  <si>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</si>
  <si>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</si>
  <si>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</si>
  <si>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</si>
  <si>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</si>
  <si>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PCM-20251122-00000014</t>
  </si>
  <si>
    <t>EM Team at site checking</t>
  </si>
  <si>
    <t>PCM-20251122-00000047</t>
  </si>
  <si>
    <t>EM Team moved 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</si>
</sst>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1" totalsRowShown="0" headerRowDxfId="48" dataDxfId="47" headerRowBorderDxfId="45" tableBorderDxfId="46" totalsRowBorderDxfId="44">
  <autoFilter ref="A1:L4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5" totalsRowShown="0" headerRowDxfId="31" dataDxfId="30" headerRowBorderDxfId="28" tableBorderDxfId="29">
  <autoFilter ref="A1:L1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D8" sqref="D8"/>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320.10809641203377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45983.05652233796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45983.05652233796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45983.05652233796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45983.05652233796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45983.05652233796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45983.05652233796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45983.05652233796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45983.05652233796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45983.05652233796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45983.05652233796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45983.05652233796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45983.05652233796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45983.05652233796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45983.05652233796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45983.05652233796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45983.05652233796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45983.05652233796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45983.05652233796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45983.05652233796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45983.05652233796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45983.05652233796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45983.05652233796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45983.05652233796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45983.05652233796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45983.05652233796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45983.05652233796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45983.05652233796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45983.05652233796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45983.05652233796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45983.05652233796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45983.05652233796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45983.05652233796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45983.05652233796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45983.05652233796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45983.05652233796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45983.05652233796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45983.05652233796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45983.05652233796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45983.05652233796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45983.05652233796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45983.05652233796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45983.05652233796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45983.05652233796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45983.05652233796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45983.05652233796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45983.05652233796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45983.05652233796</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45983.05652233796</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930826F9-EFF6-4E7D-993F-AFB8B4FBE4A2}"/>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158.05668437499844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45983.05652233796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45983.05652233796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45983.05652233796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45983.05652233796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45983.05652233796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45983.05652233796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45983.05652233796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45983.05652233796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45983.05652233796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45983.05652233796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45983.05652233796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45983.05652233796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45983.05652233796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45983.05652233796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45983.05652233796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45983.05652233796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45983.05652233796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45983.05652233796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45983.05652233796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45983.05652233796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45983.05652233796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45983.05652233796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45983.05652233796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45983.05652233796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45983.05652233796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45983.05652233796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45983.05652233796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45983.05652233796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45983.05652233796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45983.05652233796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45983.05652233796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45983.05652233796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45983.05652233796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45983.05652233796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45983.05652233796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45983.05652233796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45983.05652233796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45983.05652233796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45983.05652233796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45983.05652233796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45983.05652233796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45983.05652233796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45983.05652233796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45983.05652233796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45983.05652233796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45983.05652233796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45983.05652233796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45983.05652233796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45983.05652233796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45983.05652233796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45983.05652233796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45983.05652233796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45983.05652233796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45983.05652233796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45983.05652233796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45983.05652233796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45983.05652233796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45983.05652233796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45983.05652233796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45983.05652233796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45983.05652233796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45983.05652233796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45983.05652233796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45983.05652233796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45983.05652233796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45983.05652233796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45983.05652233796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45983.05652233796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45983.05652233796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45983.05652233796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45983.05652233796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45983.05652233796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45983.05652233796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45983.05652233796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45983.05652233796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45983.05652233796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45983.05652233796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45983.05652233796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45983.05652233796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45983.05652233796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45983.05652233796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45983.05652233796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45983.05652233796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45983.05652233796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45983.05652233796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45983.05652233796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45983.05652233796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45983.05652233796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45983.05652233796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45983.05652233796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45983.05652233796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45983.05652233796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45983.05652233796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45983.05652233796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45983.05652233796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45983.05652233796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45983.05652233796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45983.05652233796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45983.05652233796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45983.05652233796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45983.05652233796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45983.05652233796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45983.05652233796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45983.05652233796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45983.05652233796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45983.05652233796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45983.05652233796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45983.05652233796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45983.05652233796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45983.05652233796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45983.05652233796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45983.05652233796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45983.05652233796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45983.05652233796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45983.05652233796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45983.05652233796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45983.05652233796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45983.05652233796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45983.05652233796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45983.05652233796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45983.05652233796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45983.05652233796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45983.05652233796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45983.05652233796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45983.05652233796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45983.05652233796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45983.05652233796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45983.05652233796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45983.05652233796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45983.05652233796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45983.05652233796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45983.05652233796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45983.05652233796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45983.05652233796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45983.05652233796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45983.05652233796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45983.05652233796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45983.05652233796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45983.05652233796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45983.05652233796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45983.05652233796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45983.05652233796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45983.05652233796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45983.05652233796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45983.05652233796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45983.05652233796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45983.05652233796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45983.05652233796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45983.05652233796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45983.05652233796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45983.05652233796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45983.05652233796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45983.05652233796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45983.05652233796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45983.05652233796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45983.05652233796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45983.05652233796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45983.05652233796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45983.05652233796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45983.05652233796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45983.05652233796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tabSelected="1" workbookViewId="0">
      <selection activeCell="A5" sqref="A5:XFD5"/>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9" ca="1" si="0">IFERROR(NOW()-F2,"-")</f>
        <v>45983.056522453706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45983.056522453706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45983.056522453706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45983.056522453706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45983.056522453706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45983.056522453706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45983.056522453706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45983.056522453706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45983.056522453706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45983.056522453706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45983.056522453706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45983.056522453706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45983.056522453706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45983.056522453706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45983.056522453706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45983.056522453706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45983.056522453706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45983.056522453706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45983.056522453706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45983.056522453706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45983.056522453706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45983.056522453706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45983.056522453706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45983.056522453706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45983.056522453706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45983.056522453706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45983.056522453706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45983.056522453706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45983.056522453706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45983.056522453706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45983.056522453706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45983.056522453706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45983.056522453706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45983.056522453706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45983.056522453706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45983.056522453706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45983.056522453706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45983.056522453706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45983.056522453706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45983.056522453706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45983.056522453706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45983.056522453706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45983.056522453706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45983.056522453706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45983.056522453706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45983.056522453706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45983.056522453706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45983.056522453706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45983.056522453706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45983.056522453706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45983.056522453706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45983.056522453706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45983.056522453706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45983.056522453706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45983.056522453706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45983.056522453706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45983.056522453706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45983.056522453706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45983.056522453706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45983.056522453706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45983.056522453706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45983.056522453706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45983.056522453706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45983.056522453706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45983.056522453706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45983.056522453706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45983.056522453706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45983.056522453706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45983.056522453706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45983.056522453706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45983.056522453706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45983.056522453706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45983.056522453706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45983.056522453706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45983.056522453706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45983.056522453706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45983.056522453706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45983.056522453706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45983.056522453706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45983.056522453706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45983.056522453706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45983.056522453706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45983.056522453706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45983.056522453706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45983.056522453706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45983.056522453706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45983.056522453706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45983.056522453706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45983.056522453706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45983.056522453706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45983.056522453706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45983.056522453706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45983.056522453706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45983.056522453706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45983.056522453706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45983.056522453706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45983.056522453706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45983.056522453706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45983.056522453706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45983.056522453706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45983.056522453706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45983.056522453706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45983.056522453706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45983.056522453706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45983.056522453706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45983.056522453706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45983.056522453706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45983.056522453706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45983.056522453706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45983.056522453706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45983.056522453706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45983.056522453706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45983.056522453706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45983.056522453706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45983.056522453706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45983.056522453706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45983.056522453706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45983.056522453706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45983.056522453706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45983.056522453706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45983.056522453706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45983.056522453706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45983.056522453706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45983.056522453706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45983.056522453706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45983.056522453706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45983.056522453706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45983.056522453706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45983.056522453706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45983.056522453706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45983.056522453706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45983.056522453706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45983.056522453706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45983.056522453706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45983.056522453706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45983.056522453706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45983.056522453706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45983.056522453706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45983.056522453706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45983.056522453706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45983.056522453706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45983.056522453706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45983.056522453706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45983.056522453706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45983.056522453706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45983.056522453706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45983.056522453706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45983.056522453706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45983.056522453706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45983.056522453706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45983.056522453706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45983.056522453706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45983.056522453706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45983.056522453706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45983.056522453706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45983.056522453706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45983.056522453706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45983.056522453706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45983.056522453706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45983.056522453706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45983.056522453706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45983.056522453706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45983.056522453706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45983.056522453706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45983.056522453706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45983.056522453706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45983.056522453706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45983.056522453706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45983.056522453706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45983.056522453706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45983.056522453706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45983.056522453706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45983.056522453706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45983.056522453706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45983.056522453706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45983.056522453706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45983.056522453706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45983.056522453706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45983.056522453706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45983.056522453706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45983.056522453706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45983.056522453706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45983.056522453706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45983.056522453706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45983.056522453706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45983.056522453706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45983.056522453706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45983.056522453706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45983.056522453706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45983.056522453706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45983.056522453706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45983.056522453706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45983.056522453706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45983.056522453706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45983.056522453706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45983.056522453706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45983.056522453706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45983.056522453706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45983.056522453706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45983.056522453706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45983.056522453706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45983.056522453706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45983.056522453706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45983.056522453706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45983.056522453706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45983.056522453706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45983.056522453706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45983.056522453706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45983.056522453706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45983.056522453706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45983.056522453706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45983.056522453706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45983.056522453706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45983.056522453706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45983.056522453706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45983.056522453706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45983.056522453706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45983.056522453706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45983.056522453706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45983.056522453706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45983.056522453706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45983.056522453706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45983.056522453706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45983.056522453706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45983.056522453706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45983.056522453706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45983.056522453706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45983.056522453706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45983.056522453706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45983.056522453706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45983.056522453706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45983.056522453706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45983.056522453706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45983.056522453706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45983.056522453706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45983.056522453706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45983.056522453706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45983.056522453706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45983.056522453706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45983.056522453706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45983.056522453706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45983.056522453706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45983.056522453706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45983.056522453706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45983.056522453706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45983.056522453706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45983.056522453706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45983.056522453706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45983.056522453706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45983.056522453706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45983.056522453706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45983.056522453706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45983.056522453706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45983.056522453706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45983.056522453706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45983.056522453706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45983.056522453706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45983.056522453706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45983.056522453706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45983.056522453706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45983.056522453706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45983.056522453706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45983.056522453706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45983.056522453706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45983.056522453706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45983.056522453706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45983.056522453706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45983.056522453706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45983.056522453706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45983.056522453706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45983.056522453706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45983.056522453706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45983.056522453706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45983.056522453706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45983.056522453706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45983.056522453706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45983.056522453706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45983.056522453706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45983.056522453706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45983.056522453706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45983.056522453706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45983.056522453706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45983.056522453706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45983.056522453706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45983.056522453706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45983.056522453706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45983.056522453706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45983.056522453706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45983.056522453706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45983.056522453706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45983.056522453706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45983.056522453706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45983.056522453706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45983.056522453706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45983.056522453706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45983.056522453706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45983.056522453706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45983.056522453706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45983.056522453706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45983.056522453706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45983.056522453706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45983.056522453706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45983.056522453706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45983.056522453706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45983.056522453706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45983.056522453706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45983.056522453706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45983.056522453706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45983.056522453706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45983.056522453706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45983.056522453706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45983.056522453706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45983.056522453706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45983.056522453706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45983.056522453706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45983.056522453706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45983.056522453706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45983.056522453706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45983.056522453706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45983.056522453706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45983.056522453706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45983.056522453706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45983.056522453706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45983.056522453706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45983.056522453706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45983.056522453706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45983.056522453706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45983.056522453706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45983.056522453706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45983.056522453706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45983.056522453706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45983.056522453706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45983.056522453706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45983.056522453706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45983.056522453706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45983.056522453706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45983.056522453706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45983.056522453706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45983.056522453706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45983.056522453706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45983.056522453706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45983.056522453706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45983.056522453706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45983.056522453706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45983.056522453706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45983.056522453706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45983.056522453706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45983.056522453706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45983.056522453706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45983.056522453706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45983.056522453706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45983.056522453706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45983.056522453706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45983.056522453706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45983.056522453706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45983.056522453706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45983.056522453706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45983.056522453706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45983.056522453706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45983.056522453706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45983.056522453706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45983.056522453706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45983.056522453706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45983.056522453706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45983.056522453706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45983.056522453706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45983.056522453706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45983.056522453706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45983.056522453706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45983.056522453706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45983.056522453706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45983.056522453706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45983.056522453706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45983.056522453706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45983.056522453706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45983.056522453706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45983.056522453706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45983.056522453706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45983.056522453706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45983.056522453706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45983.056522453706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45983.056522453706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45983.056522453706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45983.056522453706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45983.056522453706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45983.056522453706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45983.056522453706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45983.056522453706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45983.056522453706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45983.056522453706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45983.056522453706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45983.056522453706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45983.056522453706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45983.056522453706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45983.056522453706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45983.056522453706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45983.056522453706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45983.056522453706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45983.056522453706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45983.056522453706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45983.056522453706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45983.056522453706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45983.056522453706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45983.056522453706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45983.056522453706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45983.056522453706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45983.056522453706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45983.056522453706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45983.056522453706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45983.056522453706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45983.056522453706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45983.056522453706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45983.056522453706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45983.056522453706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45983.056522453706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45983.056522453706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45983.056522453706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45983.056522453706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45983.056522453706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45983.056522453706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45983.056522453706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45983.056522453706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45983.056522453706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45983.056522453706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45983.056522453706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45983.056522453706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45983.056522453706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45983.056522453706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45983.056522453706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45983.056522453706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45983.056522453706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45983.056522453706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45983.056522453706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45983.056522453706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45983.056522453706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45983.056522453706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45983.056522453706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45983.056522453706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45983.056522453706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45983.056522453706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45983.056522453706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45983.056522453706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45983.056522453706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45983.056522453706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45983.056522453706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45983.056522453706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45983.056522453706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45983.056522453706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45983.056522453706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45983.056522453706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45983.056522453706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45983.056522453706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45983.056522453706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45983.056522453706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45983.056522453706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45983.056522453706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45983.056522453706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45983.056522453706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45983.056522453706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45983.056522453706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45983.056522453706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45983.056522453706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45983.056522453706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45983.056522453706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45983.056522453706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45983.056522453706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45983.056522453706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45983.056522453706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45983.056522453706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45983.056522453706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45983.056522453706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45983.056522453706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45983.056522453706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45983.056522453706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45983.056522453706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45983.056522453706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45983.056522453706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45983.056522453706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45983.056522453706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45983.056522453706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45983.056522453706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45983.056522453706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45983.056522453706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45983.056522453706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45983.056522453706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45983.056522453706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45983.056522453706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45983.056522453706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45983.056522453706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45983.056522453706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45983.056522453706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45983.056522453706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45983.056522453706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45983.056522453706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45983.056522453706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45983.056522453706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45983.056522453706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45983.056522453706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45983.056522453706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45983.056522453706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45983.056522453706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45983.056522453706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45983.056522453706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45983.056522453706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45983.056522453706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45983.056522453706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45983.056522453706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45983.056522453706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45983.056522453706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45983.056522453706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45983.056522453706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45983.056522453706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45983.056522453706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45983.056522453706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45983.056522453706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45983.056522453706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45983.056522453706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45983.056522453706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45983.056522453706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45983.056522453706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45983.056522453706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45983.056522453706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45983.056522453706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45983.056522453706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45983.056522453706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45983.056522453706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45983.056522453706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45983.056522453706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45983.056522453706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45983.056522453706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45983.056522453706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45983.056522453706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45983.056522453706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45983.056522453706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45983.056522453706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45983.056522453706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45983.056522453706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45983.056522453706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45983.056522453706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45983.056522453706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45983.056522453706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45983.056522453706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45983.056522453706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45983.056522453706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45983.056522453706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45983.056522453706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45983.056522453706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45983.056522453706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45983.056522453706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45983.056522453706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45983.056522453706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45983.056522453706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45983.056522453706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45983.056522453706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45983.056522453706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45983.056522453706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45983.056522453706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45983.056522453706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45983.056522453706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45983.056522453706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45983.056522453706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45983.056522453706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45983.056522453706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45983.056522453706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45983.056522453706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45983.056522453706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45983.056522453706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45983.056522453706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45983.056522453706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45983.056522453706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45983.056522453706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45983.056522453706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45983.056522453706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45983.056522453706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45983.056522453706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45983.056522453706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45983.056522453706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45983.056522453706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45983.056522453706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45983.056522453706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45983.056522453706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45983.056522453706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45983.056522453706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45983.056522453706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45983.056522453706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45983.056522453706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45983.056522453706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45983.056522453706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45983.056522453706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45983.056522453706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45983.056522453706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45983.056522453706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45983.056522453706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45983.056522453706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45983.056522453706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45983.056522453706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45983.056522453706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45983.056522453706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45983.056522453706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45983.056522453706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45983.056522453706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45983.056522453706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45983.056522453706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45983.056522453706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45983.056522453706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45983.056522453706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45983.056522453706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45983.056522453706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45983.056522453706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45983.056522453706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45983.056522453706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45983.056522453706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45983.056522453706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45983.056522453706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45983.056522453706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45983.056522453706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45983.056522453706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45983.056522453706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45983.056522453706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45983.056522453706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45983.056522453706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45983.056522453706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45983.056522453706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45983.056522453706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45983.056522453706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45983.056522453706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45983.056522453706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45983.056522453706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45983.056522453706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45983.056522453706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45983.056522453706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45983.056522453706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45983.056522453706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45983.056522453706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45983.056522453706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45983.056522453706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45983.056522453706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45983.056522453706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45983.056522453706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45983.056522453706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45983.056522453706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45983.056522453706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45983.056522453706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45983.056522453706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45983.056522453706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45983.056522453706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45983.056522453706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45983.056522453706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45983.056522453706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45983.056522453706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45983.056522453706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45983.056522453706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45983.056522453706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45983.056522453706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45983.056522453706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45983.056522453706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45983.056522453706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45983.056522453706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45983.056522453706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45983.056522453706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45983.056522453706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45983.056522453706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45983.056522453706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45983.056522453706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45983.056522453706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45983.056522453706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45983.056522453706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45983.056522453706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45983.056522453706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45983.056522453706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45983.056522453706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45983.056522453706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45983.056522453706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45983.056522453706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45983.056522453706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45983.056522453706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45983.056522453706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45983.056522453706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45983.056522453706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45983.056522453706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45983.056522453706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45983.056522453706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45983.056522453706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45983.056522453706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45983.056522453706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45983.056522453706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45983.056522453706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45983.056522453706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45983.056522453706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45983.056522453706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45983.056522453706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45983.056522453706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45983.056522453706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45983.056522453706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45983.056522453706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45983.056522453706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45983.056522453706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45983.056522453706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45983.056522453706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45983.056522453706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45983.056522453706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45983.056522453706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45983.056522453706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45983.056522453706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45983.056522453706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45983.056522453706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45983.056522453706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45983.056522453706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45983.056522453706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45983.056522453706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45983.056522453706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45983.056522453706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45983.056522453706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45983.056522453706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45983.056522453706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45983.056522453706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45983.056522453706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45983.056522453706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45983.056522453706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45983.056522453706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45983.056522453706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45983.056522453706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45983.056522453706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45983.056522453706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45983.056522453706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45983.056522453706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45983.056522453706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45983.056522453706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45983.056522453706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45983.056522453706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45983.056522453706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45983.056522453706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45983.056522453706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45983.056522453706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45983.056522453706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45983.056522453706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45983.056522453706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45983.056522453706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45983.056522453706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45983.056522453706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45983.056522453706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45983.056522453706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45983.056522453706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45983.056522453706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45983.056522453706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45983.056522453706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45983.056522453706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45983.056522453706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45983.056522453706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45983.056522453706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45983.056522453706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45983.056522453706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45983.056522453706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45983.056522453706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45983.056522453706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45983.056522453706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45983.056522453706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45983.056522453706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45983.056522453706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45983.056522453706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45983.056522453706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45983.056522453706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45983.056522453706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45983.056522453706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45983.056522453706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45983.056522453706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45983.056522453706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45983.056522453706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45983.056522453706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45983.056522453706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45983.056522453706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45983.056522453706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45983.056522453706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45983.056522453706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45983.056522453706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45983.056522453706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45983.056522453706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45983.056522453706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45983.056522453706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45983.056522453706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45983.056522453706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45983.056522453706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45983.056522453706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45983.056522453706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45983.056522453706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45983.056522453706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45983.056522453706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45983.056522453706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45983.056522453706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45983.056522453706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45983.056522453706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45983.056522453706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45983.056522453706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45983.056522453706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45983.056522453706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45983.056522453706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45983.056522453706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45983.056522453706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45983.056522453706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45983.056522453706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45983.056522453706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45983.056522453706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45983.056522453706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45983.056522453706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45983.056522453706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45983.056522453706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45983.056522453706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45983.056522453706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45983.056522453706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45983.056522453706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45983.056522453706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45983.056522453706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45983.056522453706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45983.056522453706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45983.056522453706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45983.056522453706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45983.056522453706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45983.056522453706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45983.056522453706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45983.056522453706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45983.056522453706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45983.056522453706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45983.056522453706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45983.056522453706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45983.056522453706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45983.056522453706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45983.056522453706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45983.056522453706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45983.056522453706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45983.056522453706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45983.056522453706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45983.056522453706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45983.056522453706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45983.056522453706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45983.056522453706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45983.056522453706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45983.056522453706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45983.056522453706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45983.056522453706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45983.056522453706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45983.056522453706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45983.056522453706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45983.056522453706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45983.056522453706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45983.056522453706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45983.056522453706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45983.056522453706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45983.056522453706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45983.056522453706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45983.056522453706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45983.056522453706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45983.056522453706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45983.056522453706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45983.056522453706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45983.056522453706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45983.056522453706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45983.056522453706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45983.056522453706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45983.056522453706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45983.056522453706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45983.056522453706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45983.056522453706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45983.056522453706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45983.056522453706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45983.056522453706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45983.056522453706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45983.056522453706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45983.056522453706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45983.056522453706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45983.056522453706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45983.056522453706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45983.056522453706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45983.056522453706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45983.056522453706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45983.056522453706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45983.056522453706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45983.056522453706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45983.056522453706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45983.056522453706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45983.056522453706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45983.056522453706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45983.056522453706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45983.056522453706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45983.056522453706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45983.056522453706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45983.056522453706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45983.056522453706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45983.056522453706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45983.056522453706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45983.056522453706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45983.056522453706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45983.056522453706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45983.056522453706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45983.056522453706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45983.056522453706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45983.056522453706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45983.056522453706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45983.056522453706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45983.056522453706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45983.056522453706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45983.056522453706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45983.056522453706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45983.056522453706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45983.056522453706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45983.056522453706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45983.056522453706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45983.056522453706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45983.056522453706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45983.056522453706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45983.056522453706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45983.056522453706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45983.056522453706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45983.056522453706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45983.056522453706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45983.056522453706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45983.056522453706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45983.056522453706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45983.056522453706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45983.056522453706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45983.056522453706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45983.056522453706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45983.056522453706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45983.056522453706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45983.056522453706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45983.056522453706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45983.056522453706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45983.056522453706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45983.056522453706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45983.056522453706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45983.056522453706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45983.056522453706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45983.056522453706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45983.056522453706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45983.056522453706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45983.056522453706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45983.056522453706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45983.056522453706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45983.056522453706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45983.056522453706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45983.056522453706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45983.056522453706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45983.056522453706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45983.056522453706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45983.056522453706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45983.056522453706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45983.056522453706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45983.056522453706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45983.056522453706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45983.056522453706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45983.056522453706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45983.056522453706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45983.056522453706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45983.056522453706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45983.056522453706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45983.056522453706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45983.056522453706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45983.056522453706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45983.056522453706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45983.056522453706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45983.056522453706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45983.056522453706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45983.056522453706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45983.056522453706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45983.056522453706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45983.056522453706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45983.056522453706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45983.056522453706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45983.056522453706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45983.056522453706</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279.57580474536371</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36632</v>
      </c>
      <c r="E3" s="94" t="s">
        <v>39021</v>
      </c>
      <c r="F3" s="95">
        <v>45982.911678240744</v>
      </c>
      <c r="G3" s="96">
        <f t="shared" ref="G3:G21" ca="1" si="0">IFERROR(NOW()-F3,"")</f>
        <v>0.14484409721626434</v>
      </c>
      <c r="H3" s="95">
        <v>45982.905949074076</v>
      </c>
      <c r="I3" s="113" t="str">
        <f>IFERROR(VLOOKUP(D3,DB!A:F,6,0),"")</f>
        <v>Generator-SG</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45982.984027777777</v>
      </c>
      <c r="G4" s="96">
        <f t="shared" ca="1" si="0"/>
        <v>7.2494560183258727E-2</v>
      </c>
      <c r="H4" s="95">
        <v>45982.978587962964</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t="shared" ca="1" si="0"/>
        <v>45983.05652233796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45983.05652233796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45983.05652233796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45983.05652233796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45983.05652233796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45983.05652233796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45983.05652233796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45983.05652233796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45983.05652233796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45983.05652233796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45983.05652233796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45983.05652233796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45983.05652233796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45983.05652233796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45983.05652233796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45983.05652233796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45983.05652233796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45983.05652233796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45983.05652233796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45983.05652233796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45983.05652233796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45983.05652233796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45983.05652233796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45983.05652233796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45983.05652233796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45983.05652233796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45983.05652233796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45983.05652233796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45983.05652233796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45983.05652233796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45983.05652233796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45983.05652233796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45983.05652233796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45983.05652233796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45983.05652233796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45983.05652233796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45983.05652233796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45983.05652233796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45983.05652233796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45983.05652233796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45983.05652233796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45983.05652233796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45983.05652233796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45983.05652233796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45983.05652233796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45983.05652233796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45983.05652233796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45983.05652233796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45983.05652233796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45983.05652233796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45983.05652233796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45983.05652233796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45983.05652233796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45983.05652233796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45983.05652233796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45983.05652233796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45983.05652233796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45983.05652233796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45983.05652233796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45983.05652233796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45983.05652233796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45983.05652233796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45983.05652233796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45983.05652233796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45983.05652233796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45983.05652233796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45983.05652233796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45983.05652233796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45983.05652233796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45983.05652233796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45983.05652233796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45983.05652233796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45983.05652233796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45983.05652233796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45983.05652233796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45983.05652233796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45983.05652233796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45983.05652233796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45983.05652233796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45983.05652233796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45983.05652233796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45983.05652233796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45983.05652233796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45983.05652233796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45983.05652233796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45983.05652233796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45983.05652233796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45983.05652233796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45983.05652233796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45983.05652233796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45983.05652233796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45983.05652233796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45983.05652233796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45983.05652233796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45983.05652233796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45983.05652233796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45983.05652233796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45983.05652233796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45983.05652233796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45983.05652233796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45983.05652233796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45983.05652233796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45983.05652233796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45983.05652233796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45983.05652233796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45983.05652233796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45983.05652233796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45983.05652233796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45983.05652233796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45983.05652233796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45983.05652233796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45983.05652233796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45983.05652233796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45983.05652233796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45983.05652233796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45983.05652233796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45983.05652233796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45983.05652233796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45983.05652233796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45983.05652233796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45983.05652233796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45983.05652233796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45983.05652233796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45983.05652233796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45983.05652233796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45983.05652233796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45983.05652233796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45983.05652233796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45983.05652233796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45983.05652233796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45983.05652233796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45983.05652233796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45983.05652233796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45983.05652233796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45983.05652233796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45983.05652233796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45983.05652233796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45983.05652233796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45983.05652233796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45983.05652233796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45983.05652233796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45983.05652233796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45983.05652233796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45983.05652233796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45983.05652233796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45983.05652233796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45983.05652233796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45983.05652233796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45983.05652233796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45983.05652233796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45983.05652233796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45983.05652233796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45983.05652233796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45983.05652233796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45983.05652233796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45983.05652233796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45983.05652233796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45983.05652233796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45983.05652233796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45983.05652233796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45983.05652233796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45983.05652233796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45983.05652233796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45983.05652233796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45983.05652233796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45983.05652233796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45983.05652233796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45983.05652233796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45983.05652233796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45983.05652233796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45983.05652233796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45983.05652233796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45983.05652233796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45983.05652233796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45983.05652233796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45983.05652233796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45983.05652233796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45983.05652233796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45983.05652233796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45983.05652233796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45983.05652233796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45983.05652233796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45983.05652233796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45983.05652233796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45983.05652233796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45983.05652233796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45983.05652233796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45983.05652233796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45983.05652233796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45983.05652233796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45983.05652233796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45983.05652233796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45983.05652233796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45983.05652233796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45983.05652233796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45983.05652233796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45983.05652233796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45983.05652233796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45983.05652233796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45983.05652233796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45983.05652233796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45983.05652233796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45983.05652233796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45983.05652233796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45983.05652233796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45983.05652233796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45983.05652233796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45983.05652233796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45983.05652233796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45983.05652233796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45983.05652233796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45983.05652233796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45983.05652233796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45983.05652233796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45983.05652233796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45983.05652233796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45983.05652233796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45983.05652233796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45983.05652233796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45983.05652233796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45983.05652233796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45983.05652233796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45983.05652233796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45983.05652233796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45983.05652233796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45983.05652233796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45983.05652233796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45983.05652233796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45983.05652233796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45983.05652233796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45983.05652233796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45983.05652233796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45983.05652233796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45983.05652233796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45983.05652233796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45983.05652233796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45983.05652233796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45983.05652233796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45983.05652233796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45983.05652233796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45983.05652233796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45983.05652233796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45983.05652233796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45983.05652233796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45983.05652233796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45983.05652233796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45983.05652233796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45983.05652233796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45983.05652233796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45983.05652233796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45983.05652233796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45983.05652233796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45983.05652233796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45983.05652233796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45983.05652233796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45983.05652233796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45983.05652233796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45983.05652233796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45983.05652233796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45983.05652233796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45983.05652233796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45983.05652233796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45983.05652233796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45983.05652233796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45983.05652233796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45983.05652233796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45983.05652233796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45983.05652233796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45983.05652233796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45983.05652233796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45983.05652233796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45983.05652233796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45983.05652233796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45983.05652233796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45983.05652233796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45983.05652233796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45983.05652233796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45983.05652233796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45983.05652233796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45983.05652233796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45983.05652233796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45983.05652233796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45983.05652233796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45983.05652233796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45983.05652233796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45983.05652233796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45983.05652233796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45983.05652233796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45983.05652233796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45983.05652233796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45983.05652233796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45983.05652233796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45983.05652233796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45983.05652233796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45983.05652233796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45983.05652233796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45983.05652233796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45983.05652233796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45983.05652233796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45983.05652233796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45983.05652233796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45983.05652233796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45983.05652233796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45983.05652233796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45983.05652233796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45983.05652233796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45983.05652233796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45983.05652233796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45983.05652233796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45983.05652233796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45983.05652233796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45983.05652233796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45983.05652233796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45983.05652233796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45983.05652233796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45983.05652233796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45983.05652233796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45983.05652233796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45983.05652233796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45983.05652233796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45983.05652233796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45983.05652233796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45983.05652233796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45983.05652233796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45983.05652233796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45983.05652233796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45983.05652233796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45983.05652233796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45983.05652233796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45983.05652233796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45983.05652233796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45983.05652233796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45983.05652233796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45983.05652233796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45983.05652233796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45983.05652233796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45983.05652233796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6">IFERROR(NOW()-F342,"")</f>
        <v>45983.05652233796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45983.05652233796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45983.05652233796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45983.05652233796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45983.05652233796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45983.05652233796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45983.05652233796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45983.05652233796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45983.05652233796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45983.05652233796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45983.05652233796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45983.05652233796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45983.05652233796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45983.05652233796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45983.05652233796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45983.05652233796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45983.05652233796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45983.05652233796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45983.05652233796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45983.05652233796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45983.05652233796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45983.05652233796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45983.05652233796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45983.05652233796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45983.05652233796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45983.05652233796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45983.05652233796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45983.05652233796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45983.05652233796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45983.05652233796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45983.05652233796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45983.05652233796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45983.05652233796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45983.05652233796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45983.05652233796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45983.05652233796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45983.05652233796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45983.05652233796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45983.05652233796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45983.05652233796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45983.05652233796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45983.05652233796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45983.05652233796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45983.05652233796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45983.05652233796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45983.05652233796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45983.05652233796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45983.05652233796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45983.05652233796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45983.05652233796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45983.05652233796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45983.05652233796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45983.05652233796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45983.05652233796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45983.05652233796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45983.05652233796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45983.05652233796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45983.05652233796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45983.05652233796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45983.05652233796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45983.05652233796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45983.05652233796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45983.05652233796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45983.05652233796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51" ca="1" si="7">IFERROR(NOW()-F406,"")</f>
        <v>45983.05652233796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45983.05652233796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45983.05652233796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45983.05652233796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45983.05652233796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45983.05652233796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45983.05652233796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45983.05652233796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45983.05652233796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45983.05652233796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45983.05652233796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45983.05652233796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45983.05652233796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45983.05652233796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45983.05652233796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45983.05652233796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45983.05652233796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45983.05652233796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45983.05652233796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45983.05652233796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45983.05652233796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45983.05652233796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45983.05652233796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45983.05652233796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45983.05652233796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45983.05652233796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45983.05652233796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45983.05652233796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45983.05652233796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45983.05652233796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45983.05652233796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45983.05652233796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45983.05652233796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45983.05652233796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45983.05652233796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45983.05652233796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45983.05652233796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45983.05652233796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45983.05652233796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45983.05652233796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45983.05652233796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45983.05652233796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45983.05652233796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45983.05652233796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45983.05652233796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45983.05652233796</v>
      </c>
      <c r="H451" s="95"/>
      <c r="I451" s="113" t="str">
        <f>IFERROR(VLOOKUP(D451,DB!A:F,6,0),"")</f>
        <v/>
      </c>
      <c r="J451" s="113" t="str">
        <f>IFERROR(VLOOKUP(D451,DB!A:G,7,0),"")</f>
        <v/>
      </c>
      <c r="K451" s="97"/>
      <c r="L451" s="91" t="str">
        <f>IFERROR(VLOOKUP(D451,DB!A:I,9,0),"")</f>
        <v/>
      </c>
    </row>
  </sheetData>
  <dataValidations count="2">
    <dataValidation allowBlank="1" showInputMessage="1" showErrorMessage="1" sqref="E1" xr:uid="{A4F81451-56CC-4543-9497-104C4E44EE4B}"/>
    <dataValidation type="list" allowBlank="1" showInputMessage="1" showErrorMessage="1" sqref="E2:E4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7"/>
  <sheetViews>
    <sheetView topLeftCell="C1" workbookViewId="0">
      <selection activeCell="K10" sqref="K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91.224462152771594</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56.867645023143268</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34.3954112268475</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5.5417190972220851</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1.6832237268463359</v>
      </c>
      <c r="H6" s="128">
        <v>45981.360798611109</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32664</v>
      </c>
      <c r="E7" s="109" t="s">
        <v>39100</v>
      </c>
      <c r="F7" s="128">
        <v>45982.768553240741</v>
      </c>
      <c r="G7" s="111">
        <f ca="1">IFERROR(NOW()-F7,"")</f>
        <v>0.28796909721859265</v>
      </c>
      <c r="H7" s="128">
        <v>45982.753275462965</v>
      </c>
      <c r="I7" s="109" t="str">
        <f>IFERROR(VLOOKUP(D7,DB!A:F,6,0),"")</f>
        <v>SCECO</v>
      </c>
      <c r="J7" s="109" t="str">
        <f>IFERROR(VLOOKUP(D7,DB!A:G,7,0),"")</f>
        <v>Good</v>
      </c>
      <c r="K7" s="109" t="s">
        <v>39122</v>
      </c>
      <c r="L7" s="109" t="str">
        <f>IFERROR(VLOOKUP(D7,DB!A:I,9,0),"")</f>
        <v>Latis</v>
      </c>
    </row>
    <row r="8" spans="1:13">
      <c r="A8" s="109" t="s">
        <v>39123</v>
      </c>
      <c r="B8" s="109" t="str">
        <f>IFERROR(VLOOKUP(D8,DB!A:K,11,0),"")</f>
        <v>R5</v>
      </c>
      <c r="C8" s="109">
        <v>1</v>
      </c>
      <c r="D8" s="109" t="s">
        <v>15237</v>
      </c>
      <c r="E8" s="109" t="s">
        <v>39021</v>
      </c>
      <c r="F8" s="128">
        <v>45982.864016203705</v>
      </c>
      <c r="G8" s="111">
        <f ca="1">IFERROR(NOW()-F8,"")</f>
        <v>0.19250613425538177</v>
      </c>
      <c r="H8" s="128">
        <v>45982.843182870369</v>
      </c>
      <c r="I8" s="109" t="str">
        <f>IFERROR(VLOOKUP(D8,DB!A:F,6,0),"")</f>
        <v>SCECO</v>
      </c>
      <c r="J8" s="109" t="str">
        <f>IFERROR(VLOOKUP(D8,DB!A:G,7,0),"")</f>
        <v>Dead</v>
      </c>
      <c r="K8" s="109" t="s">
        <v>39124</v>
      </c>
      <c r="L8" s="109" t="str">
        <f>IFERROR(VLOOKUP(D8,DB!A:I,9,0),"")</f>
        <v>Latis</v>
      </c>
    </row>
    <row r="9" spans="1:13">
      <c r="A9" s="109" t="s">
        <v>39125</v>
      </c>
      <c r="B9" s="109" t="str">
        <f>IFERROR(VLOOKUP(D9,DB!A:K,11,0),"")</f>
        <v>R5</v>
      </c>
      <c r="C9" s="109">
        <v>1</v>
      </c>
      <c r="D9" s="109" t="s">
        <v>35414</v>
      </c>
      <c r="E9" s="109" t="s">
        <v>39100</v>
      </c>
      <c r="F9" s="128">
        <v>45983.016134259262</v>
      </c>
      <c r="G9" s="111">
        <f ca="1">IFERROR(NOW()-F9,"")</f>
        <v>4.0388078698015306E-2</v>
      </c>
      <c r="H9" s="128">
        <v>45983.010428240741</v>
      </c>
      <c r="I9" s="109" t="str">
        <f>IFERROR(VLOOKUP(D9,DB!A:F,6,0),"")</f>
        <v>Generator-SG</v>
      </c>
      <c r="J9" s="109" t="str">
        <f>IFERROR(VLOOKUP(D9,DB!A:G,7,0),"")</f>
        <v>Vandalized</v>
      </c>
      <c r="K9" s="109" t="s">
        <v>39126</v>
      </c>
      <c r="L9" s="109" t="str">
        <f>IFERROR(VLOOKUP(D9,DB!A:I,9,0),"")</f>
        <v>Latis</v>
      </c>
    </row>
    <row r="10" spans="1:13">
      <c r="A10" s="109" t="s">
        <v>39127</v>
      </c>
      <c r="B10" s="109" t="str">
        <f>IFERROR(VLOOKUP(D10,DB!A:K,11,0),"")</f>
        <v>R5</v>
      </c>
      <c r="C10" s="109">
        <v>1</v>
      </c>
      <c r="D10" s="109" t="s">
        <v>38153</v>
      </c>
      <c r="E10" s="109" t="s">
        <v>39021</v>
      </c>
      <c r="F10" s="128">
        <v>45983.047094907408</v>
      </c>
      <c r="G10" s="111">
        <f ca="1">IFERROR(NOW()-F10,"")</f>
        <v>9.4274305520229973E-3</v>
      </c>
      <c r="H10" s="128">
        <v>45983.041006944448</v>
      </c>
      <c r="I10" s="109" t="str">
        <f>IFERROR(VLOOKUP(D10,DB!A:F,6,0),"")</f>
        <v>SCECO</v>
      </c>
      <c r="J10" s="109" t="str">
        <f>IFERROR(VLOOKUP(D10,DB!A:G,7,0),"")</f>
        <v>Haj Removal</v>
      </c>
      <c r="K10" s="109" t="s">
        <v>39128</v>
      </c>
      <c r="L10" s="109" t="str">
        <f>IFERROR(VLOOKUP(D10,DB!A:I,9,0),"")</f>
        <v>Latis</v>
      </c>
    </row>
    <row r="11" spans="1:13">
      <c r="A11" s="109"/>
      <c r="B11" s="109" t="str">
        <f>IFERROR(VLOOKUP(D11,DB!A:K,11,0),"")</f>
        <v/>
      </c>
      <c r="C11" s="109"/>
      <c r="D11" s="109"/>
      <c r="E11" s="109"/>
      <c r="F11" s="109"/>
      <c r="G11" s="111">
        <f ca="1">IFERROR(NOW()-F11,"")</f>
        <v>45983.05652233796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45983.05652233796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45983.05652233796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45983.05652233796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45983.05652233796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45983.05652233796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45983.05652233796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45983.05652233796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45983.05652233796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45983.05652233796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45983.05652233796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45983.05652233796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45983.05652233796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45983.05652233796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45983.05652233796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45983.05652233796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45983.05652233796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45983.05652233796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45983.05652233796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45983.05652233796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45983.05652233796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45983.05652233796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45983.05652233796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45983.05652233796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45983.05652233796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45983.05652233796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45983.05652233796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45983.05652233796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45983.05652233796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45983.05652233796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45983.05652233796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45983.05652233796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45983.05652233796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45983.05652233796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45983.05652233796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45983.05652233796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45983.05652233796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45983.05652233796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45983.05652233796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45983.05652233796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45983.05652233796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45983.05652233796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45983.05652233796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45983.05652233796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45983.05652233796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45983.05652233796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45983.05652233796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45983.05652233796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45983.05652233796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45983.05652233796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45983.05652233796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45983.05652233796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45983.05652233796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45983.05652233796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45983.05652233796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45983.05652233796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45983.05652233796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45983.05652233796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45983.05652233796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45983.05652233796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45983.05652233796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45983.05652233796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45983.05652233796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45983.05652233796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45983.05652233796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45983.05652233796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45983.05652233796</v>
      </c>
      <c r="H77" s="109"/>
      <c r="I77" s="109" t="str">
        <f>IFERROR(VLOOKUP(D77,DB!A:F,6,0),"")</f>
        <v/>
      </c>
      <c r="J77" s="109" t="str">
        <f>IFERROR(VLOOKUP(D77,DB!A:G,7,0),"")</f>
        <v/>
      </c>
      <c r="K77" s="109"/>
      <c r="L77" s="109" t="str">
        <f>IFERROR(VLOOKUP(D77,DB!A:I,9,0),"")</f>
        <v/>
      </c>
    </row>
    <row r="78" spans="1:12">
      <c r="A78" s="131"/>
      <c r="B78" s="131" t="str">
        <f>IFERROR(VLOOKUP(D78,DB!A:K,11,0),"")</f>
        <v/>
      </c>
      <c r="C78" s="131"/>
      <c r="D78" s="131"/>
      <c r="E78" s="131"/>
      <c r="F78" s="132"/>
      <c r="G78" s="111">
        <f ca="1">IFERROR(NOW()-F78,"")</f>
        <v>45983.05652233796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45983.05652233796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45983.05652233796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45983.05652233796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45983.05652233796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45983.05652233796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45983.05652233796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45983.05652233796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45983.05652233796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45983.05652233796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45983.05652233796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45983.05652233796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45983.05652233796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45983.05652233796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45983.05652233796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45983.05652233796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45983.05652233796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45983.05652233796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45983.05652233796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45983.05652233796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45983.05652233796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45983.05652233796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45983.05652233796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45983.05652233796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45983.05652233796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45983.05652233796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45983.05652233796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45983.05652233796</v>
      </c>
      <c r="H105" s="132"/>
      <c r="I105" s="131" t="str">
        <f>IFERROR(VLOOKUP(D105,DB!A:F,6,0),"")</f>
        <v/>
      </c>
      <c r="J105" s="131" t="str">
        <f>IFERROR(VLOOKUP(D105,DB!A:G,7,0),"")</f>
        <v/>
      </c>
      <c r="K105" s="131"/>
      <c r="L105" s="131" t="str">
        <f>IFERROR(VLOOKUP(D105,DB!A:I,9,0),"")</f>
        <v/>
      </c>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sheetData>
  <dataValidations count="2">
    <dataValidation allowBlank="1" showInputMessage="1" showErrorMessage="1" sqref="E1" xr:uid="{920C6338-E771-4DAE-8C89-92A9093EA4DE}"/>
    <dataValidation type="list" allowBlank="1" showInputMessage="1" showErrorMessage="1" sqref="E2:E1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45983.05652233796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45983.05652233796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45983.05652233796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45983.05652233796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45983.05652233796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45983.05652233796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45983.05652233796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45983.05652233796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45983.05652233796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45983.05652233796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45983.05652233796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45983.05652233796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45983.05652233796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45983.05652233796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45983.05652233796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45983.05652233796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45983.05652233796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45983.05652233796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45983.05652233796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45983.05652233796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45983.05652233796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45983.05652233796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45983.05652233796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45983.05652233796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45983.05652233796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45983.05652233796</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2025-11-21T22:23:20Z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