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95" documentId="13_ncr:1_{F6CB121F-512D-4AA6-A0C1-0FB36C537598}" xr6:coauthVersionLast="47" xr6:coauthVersionMax="47" xr10:uidLastSave="{16B05ADB-6FD4-4AE3-BF54-E1C425FEF1C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<sst xmlns="http://schemas.openxmlformats.org/spreadsheetml/2006/main" count="180287" uniqueCount="39128">
  <si>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</si>
  <si>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</si>
  <si>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</si>
  <si>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</si>
  <si>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</si>
  <si>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</si>
  <si>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</si>
  <si>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</si>
  <si>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</si>
  <si>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</si>
  <si>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</si>
  <si>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</si>
  <si>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</si>
  <si>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</si>
  <si>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</si>
  <si>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</si>
  <si>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</si>
  <si>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</si>
  <si>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</si>
  <si>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</si>
  <si>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</si>
  <si>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</si>
  <si>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</si>
  <si>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</si>
  <si>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</si>
  <si>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</si>
  <si>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</si>
  <si>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</si>
  <si>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</si>
  <si>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</si>
  <si>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</si>
  <si>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</si>
  <si>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</si>
  <si>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</si>
  <si>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</si>
  <si>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</si>
  <si>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</si>
  <si>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</si>
  <si>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</si>
  <si>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</si>
  <si>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</si>
  <si>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</si>
  <si>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</si>
  <si>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</si>
  <si>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</si>
  <si>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</si>
  <si>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</si>
  <si>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</si>
  <si>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</si>
  <si>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</si>
  <si>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</si>
  <si>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</si>
  <si>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</si>
  <si>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</si>
  <si>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</si>
  <si>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</si>
  <si>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</si>
  <si>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</si>
  <si>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</si>
  <si>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</si>
  <si>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</si>
  <si>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</si>
  <si>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</si>
  <si>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</si>
  <si>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</si>
  <si>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</si>
  <si>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</si>
  <si>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</si>
  <si>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</si>
  <si>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</si>
  <si>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</si>
  <si>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</si>
  <si>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</si>
  <si>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</si>
  <si>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</si>
  <si>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</si>
  <si>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</si>
  <si>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</si>
  <si>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</si>
  <si>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</si>
  <si>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</si>
  <si>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</si>
  <si>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</si>
  <si>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</si>
  <si>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</si>
  <si>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</si>
  <si>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</si>
  <si>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</si>
  <si>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</si>
  <si>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</si>
  <si>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</si>
  <si>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</si>
  <si>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</si>
  <si>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</si>
  <si>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</si>
  <si>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</si>
  <si>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</si>
  <si>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</si>
  <si>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</si>
  <si>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</si>
  <si>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</si>
  <si>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</si>
  <si>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</si>
  <si>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</si>
  <si>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</si>
  <si>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</si>
  <si>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</si>
  <si>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</si>
  <si>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</si>
  <si>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</si>
  <si>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</si>
  <si>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</si>
  <si>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</si>
  <si>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</si>
  <si>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</si>
  <si>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</si>
  <si>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</si>
  <si>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</si>
  <si>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</si>
  <si>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</si>
  <si>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</si>
  <si>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</si>
  <si>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</si>
  <si>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</si>
  <si>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</si>
  <si>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</si>
  <si>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</si>
  <si>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</si>
  <si>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</si>
  <si>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</si>
  <si>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</si>
  <si>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</si>
  <si>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</si>
  <si>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</si>
  <si>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</si>
  <si>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</si>
  <si>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</si>
  <si>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</si>
  <si>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</si>
  <si>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</si>
  <si>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</si>
  <si>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</si>
  <si>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</si>
  <si>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</si>
  <si>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</si>
  <si>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</si>
  <si>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</si>
  <si>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</si>
  <si>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</si>
  <si>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</si>
  <si>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</si>
  <si>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</si>
  <si>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</si>
  <si>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</si>
  <si>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</si>
  <si>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</si>
  <si>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</si>
  <si>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</si>
  <si>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</si>
  <si>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</si>
  <si>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</si>
  <si>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</si>
  <si>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</si>
  <si>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</si>
  <si>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</si>
  <si>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</si>
  <si>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</si>
  <si>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</si>
  <si>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</si>
  <si>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</si>
  <si>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</si>
  <si>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</si>
  <si>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</si>
  <si>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</si>
  <si>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</si>
  <si>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</si>
  <si>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</si>
  <si>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</si>
  <si>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</si>
  <si>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</si>
  <si>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</si>
  <si>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</si>
  <si>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</si>
  <si>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</si>
  <si>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</si>
  <si>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</si>
  <si>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</si>
  <si>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</si>
  <si>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</si>
  <si>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</si>
  <si>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</si>
  <si>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</si>
  <si>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</si>
  <si>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</si>
  <si>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</si>
  <si>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</si>
  <si>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</si>
  <si>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</si>
  <si>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</si>
  <si>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</si>
  <si>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</si>
  <si>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</si>
  <si>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</si>
  <si>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</si>
  <si>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</si>
  <si>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</si>
  <si>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</si>
  <si>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</si>
  <si>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</si>
  <si>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</si>
  <si>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</si>
  <si>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</si>
  <si>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</si>
  <si>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</si>
  <si>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</si>
  <si>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</si>
  <si>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</si>
  <si>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</si>
  <si>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</si>
  <si>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</si>
  <si>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</si>
  <si>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</si>
  <si>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</si>
  <si>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</si>
  <si>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</si>
  <si>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</si>
  <si>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</si>
  <si>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</si>
  <si>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</si>
  <si>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</si>
  <si>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</si>
  <si>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</si>
  <si>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</si>
  <si>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</si>
  <si>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</si>
  <si>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</si>
  <si>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</si>
  <si>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</si>
  <si>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</si>
  <si>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</si>
  <si>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</si>
  <si>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</si>
  <si>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</si>
  <si>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</si>
  <si>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</si>
  <si>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</si>
  <si>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</si>
  <si>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</si>
  <si>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</si>
  <si>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</si>
  <si>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</si>
  <si>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</si>
  <si>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</si>
  <si>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</si>
  <si>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</si>
  <si>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</si>
  <si>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</si>
  <si>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</si>
  <si>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</si>
  <si>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</si>
  <si>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</si>
  <si>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</si>
  <si>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</si>
  <si>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</si>
  <si>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</si>
  <si>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</si>
  <si>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</si>
  <si>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</si>
  <si>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</si>
  <si>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</si>
  <si>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</si>
  <si>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</si>
  <si>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</si>
  <si>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</si>
  <si>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</si>
  <si>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</si>
  <si>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</si>
  <si>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</si>
  <si>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</si>
  <si>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</si>
  <si>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</si>
  <si>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</si>
  <si>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</si>
  <si>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</si>
  <si>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</si>
  <si>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</si>
  <si>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</si>
  <si>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</si>
  <si>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</si>
  <si>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</si>
  <si>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</si>
  <si>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</si>
  <si>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</si>
  <si>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</si>
  <si>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</si>
  <si>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</si>
  <si>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</si>
  <si>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</si>
  <si>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</si>
  <si>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</si>
  <si>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</si>
  <si>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</si>
  <si>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</si>
  <si>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</si>
  <si>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</si>
  <si>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</si>
  <si>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</si>
  <si>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</si>
  <si>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</si>
  <si>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</si>
  <si>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</si>
  <si>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</si>
  <si>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</si>
  <si>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</si>
  <si>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</si>
  <si>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</si>
  <si>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</si>
  <si>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</si>
  <si>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</si>
  <si>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</si>
  <si>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</si>
  <si>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</si>
  <si>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</si>
  <si>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</si>
  <si>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</si>
  <si>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</si>
  <si>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</si>
  <si>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</si>
  <si>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</si>
  <si>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</si>
  <si>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</si>
  <si>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</si>
  <si>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</si>
  <si>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</si>
  <si>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</si>
  <si>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</si>
  <si>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</si>
  <si>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</si>
  <si>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</si>
  <si>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</si>
  <si>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</si>
  <si>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</si>
  <si>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</si>
  <si>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</si>
  <si>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</si>
  <si>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</si>
  <si>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</si>
  <si>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</si>
  <si>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</si>
  <si>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</si>
  <si>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</si>
  <si>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</si>
  <si>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</si>
  <si>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</si>
  <si>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</si>
  <si>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</si>
  <si>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</si>
  <si>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</si>
  <si>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</si>
  <si>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</si>
  <si>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</si>
  <si>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</si>
  <si>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</si>
  <si>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</si>
  <si>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</si>
  <si>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</si>
  <si>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</si>
  <si>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</si>
  <si>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</si>
  <si>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</si>
  <si>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</si>
  <si>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</si>
  <si>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</si>
  <si>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</si>
  <si>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</si>
  <si>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</si>
  <si>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</si>
  <si>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</si>
  <si>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</si>
  <si>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</si>
  <si>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</si>
  <si>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</si>
  <si>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</si>
  <si>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</si>
  <si>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</si>
  <si>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</si>
  <si>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</si>
  <si>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</si>
  <si>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</si>
  <si>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</si>
  <si>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</si>
  <si>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</si>
  <si>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</si>
  <si>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</si>
  <si>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</si>
  <si>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</si>
  <si>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</si>
  <si>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</si>
  <si>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</si>
  <si>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</si>
  <si>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</si>
  <si>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</si>
  <si>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</si>
  <si>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</si>
  <si>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</si>
  <si>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</si>
  <si>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</si>
  <si>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</si>
  <si>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</si>
  <si>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</si>
  <si>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</si>
  <si>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</si>
  <si>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</si>
  <si>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</si>
  <si>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</si>
  <si>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</si>
  <si>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</si>
  <si>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</si>
  <si>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</si>
  <si>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</si>
  <si>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</si>
  <si>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</si>
  <si>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</si>
  <si>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</si>
  <si>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</si>
  <si>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</si>
  <si>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</si>
  <si>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</si>
  <si>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</si>
  <si>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</si>
  <si>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</si>
  <si>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</si>
  <si>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</si>
  <si>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</si>
  <si>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</si>
  <si>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</si>
  <si>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</si>
  <si>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</si>
  <si>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</si>
  <si>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</si>
  <si>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</si>
  <si>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</si>
  <si>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</si>
  <si>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</si>
  <si>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</si>
  <si>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</si>
  <si>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</si>
  <si>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</si>
  <si>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</si>
  <si>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</si>
  <si>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</si>
  <si>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</si>
  <si>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</si>
  <si>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</si>
  <si>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</si>
  <si>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</si>
  <si>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</si>
  <si>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</si>
  <si>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</si>
  <si>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</si>
  <si>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</si>
  <si>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</si>
  <si>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</si>
  <si>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</si>
  <si>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</si>
  <si>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</si>
  <si>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</si>
  <si>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</si>
  <si>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</si>
  <si>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</si>
  <si>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</si>
  <si>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</si>
  <si>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</si>
  <si>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</si>
  <si>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</si>
  <si>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</si>
  <si>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</si>
  <si>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</si>
  <si>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</si>
  <si>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</si>
  <si>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</si>
  <si>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</si>
  <si>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</si>
  <si>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</si>
  <si>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</si>
  <si>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</si>
  <si>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</si>
  <si>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</si>
  <si>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</si>
  <si>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</si>
  <si>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</si>
  <si>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</si>
  <si>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</si>
  <si>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</si>
  <si>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</si>
  <si>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</si>
  <si>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</si>
  <si>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</si>
  <si>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</si>
  <si>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</si>
  <si>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</si>
  <si>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</si>
  <si>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</si>
  <si>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</si>
  <si>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</si>
  <si>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</si>
  <si>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</si>
  <si>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</si>
  <si>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</si>
  <si>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</si>
  <si>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</si>
  <si>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</si>
  <si>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</si>
  <si>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</si>
  <si>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</si>
  <si>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</si>
  <si>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</si>
  <si>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</si>
  <si>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</si>
  <si>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</si>
  <si>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</si>
  <si>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</si>
  <si>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</si>
  <si>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</si>
  <si>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</si>
  <si>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</si>
  <si>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</si>
  <si>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</si>
  <si>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</si>
  <si>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</si>
  <si>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</si>
  <si>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</si>
  <si>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</si>
  <si>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</si>
  <si>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</si>
  <si>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</si>
  <si>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</si>
  <si>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</si>
  <si>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</si>
  <si>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</si>
  <si>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</si>
  <si>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</si>
  <si>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</si>
  <si>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</si>
  <si>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</si>
  <si>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</si>
  <si>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</si>
  <si>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</si>
  <si>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</si>
  <si>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</si>
  <si>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</si>
  <si>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</si>
  <si>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</si>
  <si>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</si>
  <si>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</si>
  <si>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</si>
  <si>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</si>
  <si>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</si>
  <si>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</si>
  <si>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</si>
  <si>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</si>
  <si>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</si>
  <si>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</si>
  <si>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</si>
  <si>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</si>
  <si>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</si>
  <si>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</si>
  <si>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</si>
  <si>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</si>
  <si>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</si>
  <si>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</si>
  <si>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</si>
  <si>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</si>
  <si>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</si>
  <si>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</si>
  <si>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</si>
  <si>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</si>
  <si>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</si>
  <si>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</si>
  <si>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</si>
  <si>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</si>
  <si>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</si>
  <si>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</si>
  <si>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</si>
  <si>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</si>
  <si>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</si>
  <si>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</si>
  <si>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</si>
  <si>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</si>
  <si>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</si>
  <si>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</si>
  <si>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</si>
  <si>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</si>
  <si>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</si>
  <si>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</si>
  <si>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</si>
  <si>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</si>
  <si>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</si>
  <si>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</si>
  <si>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</si>
  <si>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</si>
  <si>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</si>
  <si>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</si>
  <si>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</si>
  <si>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</si>
  <si>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</si>
  <si>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</si>
  <si>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</si>
  <si>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</si>
  <si>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</si>
  <si>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</si>
  <si>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</si>
  <si>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</si>
  <si>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</si>
  <si>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</si>
  <si>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</si>
  <si>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</si>
  <si>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</si>
  <si>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</si>
  <si>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</si>
  <si>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</si>
  <si>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</si>
  <si>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</si>
  <si>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</si>
  <si>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</si>
  <si>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</si>
  <si>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</si>
  <si>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</si>
  <si>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</si>
  <si>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</si>
  <si>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</si>
  <si>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</si>
  <si>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</si>
  <si>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</si>
  <si>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</si>
  <si>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</si>
  <si>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</si>
  <si>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</si>
  <si>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</si>
  <si>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</si>
  <si>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</si>
  <si>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</si>
  <si>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</si>
  <si>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</si>
  <si>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</si>
  <si>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</si>
  <si>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</si>
  <si>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</si>
  <si>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</si>
  <si>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</si>
  <si>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</si>
  <si>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</si>
  <si>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</si>
  <si>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</si>
  <si>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</si>
  <si>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</si>
  <si>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</si>
  <si>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</si>
  <si>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</si>
  <si>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</si>
  <si>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</si>
  <si>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</si>
  <si>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</si>
  <si>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</si>
  <si>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</si>
  <si>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</si>
  <si>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</si>
  <si>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</si>
  <si>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</si>
  <si>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</si>
  <si>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</si>
  <si>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</si>
  <si>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</si>
  <si>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</si>
  <si>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</si>
  <si>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</si>
  <si>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</si>
  <si>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</si>
  <si>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</si>
  <si>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</si>
  <si>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</si>
  <si>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</si>
  <si>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</si>
  <si>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</si>
  <si>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</si>
  <si>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</si>
  <si>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</si>
  <si>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</si>
  <si>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</si>
  <si>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</si>
  <si>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</si>
  <si>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</si>
  <si>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</si>
  <si>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</si>
  <si>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</si>
  <si>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</si>
  <si>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</si>
  <si>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</si>
  <si>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</si>
  <si>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</si>
  <si>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</si>
  <si>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</si>
  <si>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</si>
  <si>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</si>
  <si>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</si>
  <si>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</si>
  <si>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</si>
  <si>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</si>
  <si>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</si>
  <si>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</si>
  <si>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</si>
  <si>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</si>
  <si>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</si>
  <si>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</si>
  <si>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</si>
  <si>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</si>
  <si>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</si>
  <si>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</si>
  <si>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</si>
  <si>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</si>
  <si>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</si>
  <si>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</si>
  <si>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</si>
  <si>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</si>
  <si>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</si>
  <si>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</si>
  <si>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</si>
  <si>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</si>
  <si>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</si>
  <si>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</si>
  <si>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</si>
  <si>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</si>
  <si>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</si>
  <si>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</si>
  <si>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</si>
  <si>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</si>
  <si>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</si>
  <si>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</si>
  <si>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</si>
  <si>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</si>
  <si>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</si>
  <si>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</si>
  <si>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</si>
  <si>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</si>
  <si>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</si>
  <si>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</si>
  <si>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</si>
  <si>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</si>
  <si>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</si>
  <si>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</si>
  <si>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</si>
  <si>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</si>
  <si>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</si>
  <si>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</si>
  <si>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</si>
  <si>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</si>
  <si>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</si>
  <si>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</si>
  <si>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</si>
  <si>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</si>
  <si>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</si>
  <si>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</si>
  <si>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</si>
  <si>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</si>
  <si>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</si>
  <si>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</si>
  <si>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</si>
  <si>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</si>
  <si>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</si>
  <si>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</si>
  <si>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</si>
  <si>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</si>
  <si>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</si>
  <si>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</si>
  <si>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</si>
  <si>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</si>
  <si>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</si>
  <si>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</si>
  <si>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</si>
  <si>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</si>
  <si>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</si>
  <si>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</si>
  <si>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</si>
  <si>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</si>
  <si>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</si>
  <si>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</si>
  <si>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</si>
  <si>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</si>
  <si>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</si>
  <si>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</si>
  <si>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</si>
  <si>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</si>
  <si>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</si>
  <si>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</si>
  <si>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</si>
  <si>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</si>
  <si>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</si>
  <si>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</si>
  <si>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</si>
  <si>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</si>
  <si>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</si>
  <si>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</si>
  <si>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</si>
  <si>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</si>
  <si>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</si>
  <si>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</si>
  <si>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</si>
  <si>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</si>
  <si>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</si>
  <si>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</si>
  <si>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</si>
  <si>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</si>
  <si>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</si>
  <si>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</si>
  <si>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</si>
  <si>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</si>
  <si>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</si>
  <si>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</si>
  <si>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</si>
  <si>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</si>
  <si>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</si>
  <si>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</si>
  <si>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</si>
  <si>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</si>
  <si>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</si>
  <si>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</si>
  <si>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</si>
  <si>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</si>
  <si>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</si>
  <si>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</si>
  <si>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</si>
  <si>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</si>
  <si>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</si>
  <si>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</si>
  <si>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</si>
  <si>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</si>
  <si>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</si>
  <si>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</si>
  <si>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</si>
  <si>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</si>
  <si>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</si>
  <si>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</si>
  <si>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</si>
  <si>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</si>
  <si>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</si>
  <si>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</si>
  <si>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</si>
  <si>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</si>
  <si>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</si>
  <si>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</si>
  <si>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</si>
  <si>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</si>
  <si>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</si>
  <si>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</si>
  <si>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</si>
  <si>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</si>
  <si>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</si>
  <si>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</si>
  <si>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</si>
  <si>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</si>
  <si>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</si>
  <si>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</si>
  <si>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</si>
  <si>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</si>
  <si>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</si>
  <si>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</si>
  <si>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</si>
  <si>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</si>
  <si>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</si>
  <si>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</si>
  <si>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</si>
  <si>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</si>
  <si>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</si>
  <si>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</si>
  <si>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</si>
  <si>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</si>
  <si>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</si>
  <si>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</si>
  <si>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</si>
  <si>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</si>
  <si>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</si>
  <si>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</si>
  <si>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</si>
  <si>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</si>
  <si>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</si>
  <si>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</si>
  <si>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</si>
  <si>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</si>
  <si>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</si>
  <si>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</si>
  <si>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</si>
  <si>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</si>
  <si>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</si>
  <si>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</si>
  <si>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</si>
  <si>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</si>
  <si>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</si>
  <si>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</si>
  <si>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</si>
  <si>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</si>
  <si>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</si>
  <si>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</si>
  <si>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</si>
  <si>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</si>
  <si>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</si>
  <si>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</si>
  <si>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</si>
  <si>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</si>
  <si>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</si>
  <si>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</si>
  <si>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</si>
  <si>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</si>
  <si>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</si>
  <si>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</si>
  <si>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</si>
  <si>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</si>
  <si>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</si>
  <si>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</si>
  <si>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</si>
  <si>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</si>
  <si>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</si>
  <si>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</si>
  <si>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</si>
  <si>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</si>
  <si>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</si>
  <si>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</si>
  <si>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</si>
  <si>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</si>
  <si>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</si>
  <si>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</si>
  <si>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</si>
  <si>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</si>
  <si>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</si>
  <si>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</si>
  <si>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</si>
  <si>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</si>
  <si>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</si>
  <si>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</si>
  <si>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</si>
  <si>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</si>
  <si>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</si>
  <si>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</si>
  <si>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</si>
  <si>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</si>
  <si>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</si>
  <si>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</si>
  <si>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</si>
  <si>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</si>
  <si>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</si>
  <si>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</si>
  <si>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</si>
  <si>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</si>
  <si>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</si>
  <si>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</si>
  <si>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</si>
  <si>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</si>
  <si>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</si>
  <si>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</si>
  <si>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</si>
  <si>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</si>
  <si>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</si>
  <si>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</si>
  <si>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</si>
  <si>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</si>
  <si>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</si>
  <si>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</si>
  <si>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</si>
  <si>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</si>
  <si>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</si>
  <si>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</si>
  <si>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</si>
  <si>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</si>
  <si>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</si>
  <si>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</si>
  <si>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</si>
  <si>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</si>
  <si>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</si>
  <si>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</si>
  <si>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</si>
  <si>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</si>
  <si>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</si>
  <si>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</si>
  <si>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</si>
  <si>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</si>
  <si>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</si>
  <si>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</si>
  <si>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</si>
  <si>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</si>
  <si>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</si>
  <si>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</si>
  <si>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</si>
  <si>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</si>
  <si>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</si>
  <si>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</si>
  <si>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</si>
  <si>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</si>
  <si>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</si>
  <si>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</si>
  <si>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</si>
  <si>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</si>
  <si>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</si>
  <si>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</si>
  <si>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</si>
  <si>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</si>
  <si>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</si>
  <si>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</si>
  <si>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</si>
  <si>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</si>
  <si>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</si>
  <si>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</si>
  <si>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</si>
  <si>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</si>
  <si>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</si>
  <si>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</si>
  <si>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</si>
  <si>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</si>
  <si>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</si>
  <si>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</si>
  <si>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</si>
  <si>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</si>
  <si>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</si>
  <si>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</si>
  <si>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</si>
  <si>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</si>
  <si>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</si>
  <si>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</si>
  <si>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</si>
  <si>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</si>
  <si>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</si>
  <si>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</si>
  <si>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</si>
  <si>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</si>
  <si>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</si>
  <si>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</si>
  <si>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</si>
  <si>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</si>
  <si>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</si>
  <si>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</si>
  <si>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</si>
  <si>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</si>
  <si>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</si>
  <si>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</si>
  <si>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</si>
  <si>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</si>
  <si>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</si>
  <si>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</si>
  <si>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</si>
  <si>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</si>
  <si>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</si>
  <si>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</si>
  <si>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</si>
  <si>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</si>
  <si>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</si>
  <si>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</si>
  <si>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</si>
  <si>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</si>
  <si>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</si>
  <si>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</si>
  <si>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</si>
  <si>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</si>
  <si>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</si>
  <si>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</si>
  <si>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</si>
  <si>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</si>
  <si>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</si>
  <si>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</si>
  <si>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</si>
  <si>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</si>
  <si>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</si>
  <si>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</si>
  <si>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</si>
  <si>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</si>
  <si>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</si>
  <si>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</si>
  <si>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</si>
  <si>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</si>
  <si>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</si>
  <si>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</si>
  <si>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</si>
  <si>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</si>
  <si>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</si>
  <si>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</si>
  <si>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</si>
  <si>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</si>
  <si>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</si>
  <si>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</si>
  <si>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</si>
  <si>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</si>
  <si>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</si>
  <si>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</si>
  <si>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</si>
  <si>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</si>
  <si>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</si>
  <si>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</si>
  <si>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</si>
  <si>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</si>
  <si>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</si>
  <si>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</si>
  <si>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</si>
  <si>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</si>
  <si>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</si>
  <si>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</si>
  <si>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</si>
  <si>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</si>
  <si>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</si>
  <si>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</si>
  <si>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</si>
  <si>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</si>
  <si>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</si>
  <si>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</si>
  <si>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</si>
  <si>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</si>
  <si>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</si>
  <si>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</si>
  <si>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</si>
  <si>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</si>
  <si>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</si>
  <si>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</si>
  <si>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</si>
  <si>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</si>
  <si>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</si>
  <si>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</si>
  <si>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</si>
  <si>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</si>
  <si>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</si>
  <si>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</si>
  <si>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</si>
  <si>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</si>
  <si>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</si>
  <si>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</si>
  <si>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</si>
  <si>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</si>
  <si>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</si>
  <si>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</si>
  <si>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</si>
  <si>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</si>
  <si>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</si>
  <si>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</si>
  <si>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</si>
  <si>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</si>
  <si>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</si>
  <si>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</si>
  <si>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</si>
  <si>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</si>
  <si>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</si>
  <si>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</si>
  <si>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</si>
  <si>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</si>
  <si>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</si>
  <si>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</si>
  <si>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</si>
  <si>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</si>
  <si>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</si>
  <si>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</si>
  <si>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</si>
  <si>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</si>
  <si>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</si>
  <si>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</si>
  <si>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</si>
  <si>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</si>
  <si>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</si>
  <si>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</si>
  <si>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</si>
  <si>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</si>
  <si>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</si>
  <si>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</si>
  <si>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</si>
  <si>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</si>
  <si>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</si>
  <si>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</si>
  <si>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</si>
  <si>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</si>
  <si>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</si>
  <si>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</si>
  <si>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</si>
  <si>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</si>
  <si>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</si>
  <si>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</si>
  <si>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</si>
  <si>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</si>
  <si>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</si>
  <si>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</si>
  <si>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</si>
  <si>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</si>
  <si>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</si>
  <si>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</si>
  <si>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</si>
  <si>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</si>
  <si>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</si>
  <si>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</si>
  <si>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</si>
  <si>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</si>
  <si>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</si>
  <si>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</si>
  <si>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</si>
  <si>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</si>
  <si>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</si>
  <si>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</si>
  <si>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</si>
  <si>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</si>
  <si>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</si>
  <si>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</si>
  <si>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</si>
  <si>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</si>
  <si>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</si>
  <si>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</si>
  <si>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</si>
  <si>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</si>
  <si>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</si>
  <si>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</si>
  <si>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</si>
  <si>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</si>
  <si>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</si>
  <si>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</si>
  <si>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</si>
  <si>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</si>
  <si>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</si>
  <si>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</si>
  <si>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</si>
  <si>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</si>
  <si>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</si>
  <si>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</si>
  <si>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</si>
  <si>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</si>
  <si>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</si>
  <si>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</si>
  <si>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</si>
  <si>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</si>
  <si>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</si>
  <si>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</si>
  <si>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</si>
  <si>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</si>
  <si>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</si>
  <si>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</si>
  <si>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</si>
  <si>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</si>
  <si>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</si>
  <si>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</si>
  <si>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</si>
  <si>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</si>
  <si>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</si>
  <si>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</si>
  <si>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</si>
  <si>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</si>
  <si>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</si>
  <si>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</si>
  <si>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</si>
  <si>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</si>
  <si>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</si>
  <si>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</si>
  <si>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</si>
  <si>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</si>
  <si>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</si>
  <si>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</si>
  <si>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</si>
  <si>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</si>
  <si>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</si>
  <si>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</si>
  <si>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</si>
  <si>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</si>
  <si>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</si>
  <si>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</si>
  <si>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</si>
  <si>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</si>
  <si>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</si>
  <si>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</si>
  <si>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</si>
  <si>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</si>
  <si>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</si>
  <si>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</si>
  <si>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</si>
  <si>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</si>
  <si>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</si>
  <si>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</si>
  <si>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</si>
  <si>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</si>
  <si>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</si>
  <si>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</si>
  <si>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</si>
  <si>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</si>
  <si>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</si>
  <si>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</si>
  <si>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</si>
  <si>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</si>
  <si>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</si>
  <si>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</si>
  <si>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</si>
  <si>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</si>
  <si>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</si>
  <si>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</si>
  <si>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</si>
  <si>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</si>
  <si>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</si>
  <si>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</si>
  <si>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</si>
  <si>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</si>
  <si>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</si>
  <si>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</si>
  <si>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</si>
  <si>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</si>
  <si>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</si>
  <si>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</si>
  <si>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</si>
  <si>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</si>
  <si>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</si>
  <si>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</si>
  <si>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</si>
  <si>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</si>
  <si>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</si>
  <si>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</si>
  <si>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</si>
  <si>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</si>
  <si>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</si>
  <si>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</si>
  <si>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</si>
  <si>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</si>
  <si>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</si>
  <si>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</si>
  <si>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</si>
  <si>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</si>
  <si>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</si>
  <si>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</si>
  <si>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</si>
  <si>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</si>
  <si>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</si>
  <si>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</si>
  <si>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</si>
  <si>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</si>
  <si>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</si>
  <si>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</si>
  <si>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</si>
  <si>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</si>
  <si>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</si>
  <si>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</si>
  <si>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</si>
  <si>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</si>
  <si>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</si>
  <si>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</si>
  <si>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</si>
  <si>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</si>
  <si>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</si>
  <si>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</si>
  <si>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</si>
  <si>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</si>
  <si>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</si>
  <si>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</si>
  <si>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</si>
  <si>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</si>
  <si>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</si>
  <si>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</si>
  <si>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</si>
  <si>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</si>
  <si>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</si>
  <si>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</si>
  <si>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</si>
  <si>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</si>
  <si>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</si>
  <si>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</si>
  <si>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</si>
  <si>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</si>
  <si>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</si>
  <si>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</si>
  <si>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</si>
  <si>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</si>
  <si>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</si>
  <si>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</si>
  <si>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</si>
  <si>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</si>
  <si>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</si>
  <si>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</si>
  <si>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</si>
  <si>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</si>
  <si>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</si>
  <si>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</si>
  <si>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</si>
  <si>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</si>
  <si>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</si>
  <si>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</si>
  <si>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</si>
  <si>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</si>
  <si>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</si>
  <si>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</si>
  <si>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</si>
  <si>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</si>
  <si>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</si>
  <si>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</si>
  <si>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</si>
  <si>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</si>
  <si>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</si>
  <si>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</si>
  <si>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</si>
  <si>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</si>
  <si>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</si>
  <si>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</si>
  <si>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</si>
  <si>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</si>
  <si>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</si>
  <si>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</si>
  <si>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</si>
  <si>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</si>
  <si>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</si>
  <si>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</si>
  <si>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</si>
  <si>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</si>
  <si>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</si>
  <si>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</si>
  <si>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</si>
  <si>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</si>
  <si>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</si>
  <si>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</si>
  <si>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</si>
  <si>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</si>
  <si>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</si>
  <si>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</si>
  <si>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</si>
  <si>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</si>
  <si>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</si>
  <si>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</si>
  <si>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</si>
  <si>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</si>
  <si>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</si>
  <si>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</si>
  <si>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</si>
  <si>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</si>
  <si>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</si>
  <si>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</si>
  <si>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</si>
  <si>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</si>
  <si>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</si>
  <si>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</si>
  <si>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</si>
  <si>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</si>
  <si>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</si>
  <si>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</si>
  <si>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</si>
  <si>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</si>
  <si>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</si>
  <si>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</si>
  <si>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</si>
  <si>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</si>
  <si>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</si>
  <si>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</si>
  <si>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</si>
  <si>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</si>
  <si>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</si>
  <si>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</si>
  <si>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</si>
  <si>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</si>
  <si>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</si>
  <si>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</si>
  <si>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</si>
  <si>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</si>
  <si>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</si>
  <si>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</si>
  <si>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</si>
  <si>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</si>
  <si>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</si>
  <si>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</si>
  <si>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</si>
  <si>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</si>
  <si>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</si>
  <si>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</si>
  <si>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</si>
  <si>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</si>
  <si>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</si>
  <si>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</si>
  <si>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</si>
  <si>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</si>
  <si>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</si>
  <si>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</si>
  <si>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</si>
  <si>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</si>
  <si>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</si>
  <si>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</si>
  <si>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</si>
  <si>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</si>
  <si>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</si>
  <si>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</si>
  <si>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</si>
  <si>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</si>
  <si>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</si>
  <si>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</si>
  <si>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</si>
  <si>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</si>
  <si>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</si>
  <si>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</si>
  <si>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</si>
  <si>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</si>
  <si>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</si>
  <si>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</si>
  <si>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</si>
  <si>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</si>
  <si>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</si>
  <si>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</si>
  <si>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</si>
  <si>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</si>
  <si>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</si>
  <si>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</si>
  <si>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</si>
  <si>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</si>
  <si>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</si>
  <si>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</si>
  <si>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</si>
  <si>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</si>
  <si>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</si>
  <si>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</si>
  <si>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</si>
  <si>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</si>
  <si>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</si>
  <si>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</si>
  <si>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</si>
  <si>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</si>
  <si>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</si>
  <si>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</si>
  <si>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</si>
  <si>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</si>
  <si>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</si>
  <si>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</si>
  <si>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</si>
  <si>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</si>
  <si>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</si>
  <si>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</si>
  <si>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</si>
  <si>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</si>
  <si>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</si>
  <si>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</si>
  <si>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</si>
  <si>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</si>
  <si>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</si>
  <si>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</si>
  <si>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</si>
  <si>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</si>
  <si>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</si>
  <si>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</si>
  <si>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</si>
  <si>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</si>
  <si>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</si>
  <si>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</si>
  <si>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</si>
  <si>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</si>
  <si>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</si>
  <si>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</si>
  <si>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</si>
  <si>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</si>
  <si>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</si>
  <si>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</si>
  <si>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</si>
  <si>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</si>
  <si>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</si>
  <si>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</si>
  <si>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</si>
  <si>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</si>
  <si>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</si>
  <si>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</si>
  <si>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</si>
  <si>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</si>
  <si>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</si>
  <si>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</si>
  <si>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</si>
  <si>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</si>
  <si>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</si>
  <si>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</si>
  <si>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</si>
  <si>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</si>
  <si>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</si>
  <si>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</si>
  <si>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</si>
  <si>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</si>
  <si>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</si>
  <si>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</si>
  <si>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</si>
  <si>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</si>
  <si>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</si>
  <si>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</si>
  <si>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</si>
  <si>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</si>
  <si>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</si>
  <si>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</si>
  <si>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</si>
  <si>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</si>
  <si>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</si>
  <si>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</si>
  <si>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</si>
  <si>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</si>
  <si>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</si>
  <si>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</si>
  <si>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</si>
  <si>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</si>
  <si>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</si>
  <si>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</si>
  <si>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</si>
  <si>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</si>
  <si>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</si>
  <si>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</si>
  <si>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</si>
  <si>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</si>
  <si>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</si>
  <si>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</si>
  <si>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</si>
  <si>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</si>
  <si>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</si>
  <si>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</si>
  <si>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</si>
  <si>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</si>
  <si>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</si>
  <si>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</si>
  <si>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</si>
  <si>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</si>
  <si>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</si>
  <si>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</si>
  <si>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</si>
  <si>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</si>
  <si>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</si>
  <si>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</si>
  <si>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</si>
  <si>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</si>
  <si>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</si>
  <si>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</si>
  <si>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</si>
  <si>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</si>
  <si>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</si>
  <si>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</si>
  <si>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</si>
  <si>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</si>
  <si>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</si>
  <si>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</si>
  <si>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</si>
  <si>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</si>
  <si>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</si>
  <si>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</si>
  <si>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</si>
  <si>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</si>
  <si>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</si>
  <si>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</si>
  <si>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</si>
  <si>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</si>
  <si>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</si>
  <si>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</si>
  <si>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</si>
  <si>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</si>
  <si>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</si>
  <si>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</si>
  <si>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</si>
  <si>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</si>
  <si>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</si>
  <si>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</si>
  <si>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</si>
  <si>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</si>
  <si>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</si>
  <si>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</si>
  <si>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</si>
  <si>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</si>
  <si>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</si>
  <si>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</si>
  <si>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</si>
  <si>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</si>
  <si>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</si>
  <si>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</si>
  <si>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</si>
  <si>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</si>
  <si>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</si>
  <si>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</si>
  <si>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</si>
  <si>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</si>
  <si>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</si>
  <si>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</si>
  <si>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</si>
  <si>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</si>
  <si>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</si>
  <si>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</si>
  <si>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</si>
  <si>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</si>
  <si>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</si>
  <si>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</si>
  <si>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</si>
  <si>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</si>
  <si>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</si>
  <si>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</si>
  <si>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</si>
  <si>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</si>
  <si>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</si>
  <si>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</si>
  <si>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</si>
  <si>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</si>
  <si>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</si>
  <si>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</si>
  <si>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</si>
  <si>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</si>
  <si>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</si>
  <si>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</si>
  <si>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</si>
  <si>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</si>
  <si>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</si>
  <si>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</si>
  <si>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</si>
  <si>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</si>
  <si>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</si>
  <si>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</si>
  <si>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</si>
  <si>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</si>
  <si>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</si>
  <si>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</si>
  <si>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</si>
  <si>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</si>
  <si>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</si>
  <si>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</si>
  <si>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</si>
  <si>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</si>
  <si>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</si>
  <si>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</si>
  <si>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</si>
  <si>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</si>
  <si>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</si>
  <si>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</si>
  <si>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</si>
  <si>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</si>
  <si>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</si>
  <si>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</si>
  <si>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</si>
  <si>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</si>
  <si>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</si>
  <si>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</si>
  <si>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</si>
  <si>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</si>
  <si>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</si>
  <si>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</si>
  <si>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</si>
  <si>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</si>
  <si>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</si>
  <si>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</si>
  <si>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</si>
  <si>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</si>
  <si>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</si>
  <si>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</si>
  <si>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</si>
  <si>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</si>
  <si>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</si>
  <si>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</si>
  <si>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</si>
  <si>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</si>
  <si>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</si>
  <si>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</si>
  <si>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</si>
  <si>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</si>
  <si>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</si>
  <si>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</si>
  <si>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</si>
  <si>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</si>
  <si>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</si>
  <si>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</si>
  <si>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</si>
  <si>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</si>
  <si>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</si>
  <si>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</si>
  <si>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</si>
  <si>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</si>
  <si>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</si>
  <si>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</si>
  <si>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</si>
  <si>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</si>
  <si>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</si>
  <si>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</si>
  <si>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</si>
  <si>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</si>
  <si>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</si>
  <si>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</si>
  <si>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</si>
  <si>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</si>
  <si>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</si>
  <si>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</si>
  <si>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</si>
  <si>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</si>
  <si>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</si>
  <si>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</si>
  <si>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</si>
  <si>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</si>
  <si>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</si>
  <si>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</si>
  <si>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</si>
  <si>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</si>
  <si>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</si>
  <si>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</si>
  <si>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</si>
  <si>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</si>
  <si>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</si>
  <si>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</si>
  <si>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</si>
  <si>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</si>
  <si>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</si>
  <si>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</si>
  <si>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</si>
  <si>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</si>
  <si>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</si>
  <si>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</si>
  <si>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</si>
  <si>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</si>
  <si>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</si>
  <si>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</si>
  <si>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</si>
  <si>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</si>
  <si>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</si>
  <si>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</si>
  <si>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</si>
  <si>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</si>
  <si>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</si>
  <si>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</si>
  <si>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</si>
  <si>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</si>
  <si>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</si>
  <si>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</si>
  <si>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</si>
  <si>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</si>
  <si>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</si>
  <si>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</si>
  <si>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</si>
  <si>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</si>
  <si>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</si>
  <si>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</si>
  <si>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</si>
  <si>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</si>
  <si>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</si>
  <si>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</si>
  <si>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</si>
  <si>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</si>
  <si>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</si>
  <si>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</si>
  <si>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</si>
  <si>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</si>
  <si>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</si>
  <si>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</si>
  <si>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</si>
  <si>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</si>
  <si>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</si>
  <si>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</si>
  <si>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</si>
  <si>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</si>
  <si>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</si>
  <si>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</si>
  <si>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</si>
  <si>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</si>
  <si>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</si>
  <si>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</si>
  <si>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</si>
  <si>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</si>
  <si>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</si>
  <si>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</si>
  <si>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</si>
  <si>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</si>
  <si>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</si>
  <si>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</si>
  <si>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</si>
  <si>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</si>
  <si>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</si>
  <si>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</si>
  <si>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</si>
  <si>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</si>
  <si>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</si>
  <si>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</si>
  <si>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</si>
  <si>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</si>
  <si>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</si>
  <si>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</si>
  <si>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</si>
  <si>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</si>
  <si>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</si>
  <si>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</si>
  <si>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</si>
  <si>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</si>
  <si>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</si>
  <si>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</si>
  <si>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</si>
  <si>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</si>
  <si>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</si>
  <si>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</si>
  <si>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</si>
  <si>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</si>
  <si>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</si>
  <si>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</si>
  <si>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</si>
  <si>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</si>
  <si>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</si>
  <si>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</si>
  <si>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</si>
  <si>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</si>
  <si>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</si>
  <si>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</si>
  <si>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</si>
  <si>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</si>
  <si>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</si>
  <si>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</si>
  <si>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</si>
  <si>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</si>
  <si>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</si>
  <si>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</si>
  <si>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</si>
  <si>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</si>
  <si>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</si>
  <si>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</si>
  <si>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</si>
  <si>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</si>
  <si>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</si>
  <si>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</si>
  <si>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</si>
  <si>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</si>
  <si>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</si>
  <si>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</si>
  <si>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</si>
  <si>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</si>
  <si>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</si>
  <si>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</si>
  <si>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</si>
  <si>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</si>
  <si>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</si>
  <si>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</si>
  <si>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</si>
  <si>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</si>
  <si>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</si>
  <si>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</si>
  <si>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</si>
  <si>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</si>
  <si>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</si>
  <si>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</si>
  <si>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</si>
  <si>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</si>
  <si>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</si>
  <si>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</si>
  <si>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</si>
  <si>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</si>
  <si>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</si>
  <si>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</si>
  <si>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</si>
  <si>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</si>
  <si>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</si>
  <si>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</si>
  <si>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</si>
  <si>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</si>
  <si>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</si>
  <si>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</si>
  <si>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</si>
  <si>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</si>
  <si>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</si>
  <si>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</si>
  <si>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</si>
  <si>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</si>
  <si>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</si>
  <si>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</si>
  <si>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</si>
  <si>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</si>
  <si>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</si>
  <si>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</si>
  <si>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</si>
  <si>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</si>
  <si>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</si>
  <si>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</si>
  <si>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</si>
  <si>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</si>
  <si>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</si>
  <si>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</si>
  <si>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</si>
  <si>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</si>
  <si>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</si>
  <si>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</si>
  <si>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</si>
  <si>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</si>
  <si>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</si>
  <si>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</si>
  <si>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</si>
  <si>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</si>
  <si>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</si>
  <si>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</si>
  <si>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</si>
  <si>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</si>
  <si>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</si>
  <si>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</si>
  <si>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</si>
  <si>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</si>
  <si>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</si>
  <si>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</si>
  <si>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</si>
  <si>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</si>
  <si>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</si>
  <si>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</si>
  <si>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</si>
  <si>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</si>
  <si>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</si>
  <si>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</si>
  <si>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</si>
  <si>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</si>
  <si>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</si>
  <si>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</si>
  <si>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</si>
  <si>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</si>
  <si>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</si>
  <si>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</si>
  <si>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</si>
  <si>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</si>
  <si>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</si>
  <si>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</si>
  <si>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</si>
  <si>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</si>
  <si>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</si>
  <si>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</si>
  <si>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</si>
  <si>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</si>
  <si>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</si>
  <si>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</si>
  <si>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</si>
  <si>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</si>
  <si>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</si>
  <si>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</si>
  <si>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</si>
  <si>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</si>
  <si>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</si>
  <si>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</si>
  <si>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</si>
  <si>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</si>
  <si>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</si>
  <si>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</si>
  <si>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</si>
  <si>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</si>
  <si>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</si>
  <si>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</si>
  <si>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</si>
  <si>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</si>
  <si>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</si>
  <si>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</si>
  <si>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</si>
  <si>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</si>
  <si>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</si>
  <si>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</si>
  <si>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</si>
  <si>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</si>
  <si>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</si>
  <si>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</si>
  <si>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</si>
  <si>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</si>
  <si>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</si>
  <si>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</si>
  <si>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</si>
  <si>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</si>
  <si>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</si>
  <si>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</si>
  <si>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</si>
  <si>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</si>
  <si>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</si>
  <si>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</si>
  <si>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</si>
  <si>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</si>
  <si>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</si>
  <si>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</si>
  <si>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</si>
  <si>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</si>
  <si>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</si>
  <si>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</si>
  <si>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</si>
  <si>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</si>
  <si>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</si>
  <si>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</si>
  <si>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</si>
  <si>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</si>
  <si>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</si>
  <si>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</si>
  <si>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</si>
  <si>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</si>
  <si>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</si>
  <si>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</si>
  <si>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</si>
  <si>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</si>
  <si>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</si>
  <si>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</si>
  <si>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</si>
  <si>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</si>
  <si>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</si>
  <si>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</si>
  <si>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</si>
  <si>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</si>
  <si>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</si>
  <si>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</si>
  <si>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</si>
  <si>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</si>
  <si>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</si>
  <si>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</si>
  <si>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</si>
  <si>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</si>
  <si>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</si>
  <si>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</si>
  <si>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</si>
  <si>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</si>
  <si>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</si>
  <si>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</si>
  <si>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</si>
  <si>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</si>
  <si>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</si>
  <si>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</si>
  <si>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</si>
  <si>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</si>
  <si>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</si>
  <si>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</si>
  <si>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</si>
  <si>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</si>
  <si>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</si>
  <si>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</si>
  <si>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</si>
  <si>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</si>
  <si>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</si>
  <si>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</si>
  <si>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</si>
  <si>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</si>
  <si>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</si>
  <si>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</si>
  <si>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</si>
  <si>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</si>
  <si>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</si>
  <si>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</si>
  <si>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</si>
  <si>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</si>
  <si>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</si>
  <si>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</si>
  <si>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</si>
  <si>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</si>
  <si>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</si>
  <si>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</si>
  <si>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</si>
  <si>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</si>
  <si>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</si>
  <si>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</si>
  <si>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</si>
  <si>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</si>
  <si>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</si>
  <si>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</si>
  <si>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</si>
  <si>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</si>
  <si>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</si>
  <si>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</si>
  <si>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</si>
  <si>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</si>
  <si>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</si>
  <si>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</si>
  <si>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</si>
  <si>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</si>
  <si>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</si>
  <si>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</si>
  <si>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</si>
  <si>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</si>
  <si>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</si>
  <si>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</si>
  <si>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</si>
  <si>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</si>
  <si>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</si>
  <si>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</si>
  <si>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</si>
  <si>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</si>
  <si>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</si>
  <si>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</si>
  <si>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</si>
  <si>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</si>
  <si>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</si>
  <si>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</si>
  <si>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</si>
  <si>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</si>
  <si>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</si>
  <si>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</si>
  <si>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</si>
  <si>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</si>
  <si>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</si>
  <si>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</si>
  <si>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</si>
  <si>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</si>
  <si>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</si>
  <si>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</si>
  <si>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</si>
  <si>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</si>
  <si>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</si>
  <si>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</si>
  <si>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</si>
  <si>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</si>
  <si>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</si>
  <si>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</si>
  <si>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</si>
  <si>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</si>
  <si>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</si>
  <si>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</si>
  <si>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</si>
  <si>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</si>
  <si>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</si>
  <si>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</si>
  <si>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</si>
  <si>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</si>
  <si>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</si>
  <si>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</si>
  <si>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</si>
  <si>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</si>
  <si>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</si>
  <si>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</si>
  <si>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</si>
  <si>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</si>
  <si>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</si>
  <si>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</si>
  <si>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</si>
  <si>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</si>
  <si>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</si>
  <si>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</si>
  <si>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</si>
  <si>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</si>
  <si>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</si>
  <si>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</si>
  <si>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</si>
  <si>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</si>
  <si>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</si>
  <si>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</si>
  <si>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</si>
  <si>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</si>
  <si>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</si>
  <si>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</si>
  <si>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</si>
  <si>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</si>
  <si>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</si>
  <si>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</si>
  <si>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</si>
  <si>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</si>
  <si>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</si>
  <si>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</si>
  <si>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</si>
  <si>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</si>
  <si>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</si>
  <si>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</si>
  <si>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</si>
  <si>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</si>
  <si>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</si>
  <si>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</si>
  <si>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</si>
  <si>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</si>
  <si>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</si>
  <si>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</si>
  <si>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</si>
  <si>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</si>
  <si>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</si>
  <si>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</si>
  <si>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</si>
  <si>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</si>
  <si>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</si>
  <si>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</si>
  <si>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</si>
  <si>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</si>
  <si>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</si>
  <si>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</si>
  <si>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</si>
  <si>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</si>
  <si>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</si>
  <si>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</si>
  <si>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</si>
  <si>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</si>
  <si>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</si>
  <si>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</si>
  <si>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</si>
  <si>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</si>
  <si>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</si>
  <si>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</si>
  <si>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</si>
  <si>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</si>
  <si>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</si>
  <si>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</si>
  <si>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</si>
  <si>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</si>
  <si>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</si>
  <si>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</si>
  <si>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</si>
  <si>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</si>
  <si>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</si>
  <si>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</si>
  <si>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</si>
  <si>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</si>
  <si>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</si>
  <si>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</si>
  <si>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</si>
  <si>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</si>
  <si>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</si>
  <si>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</si>
  <si>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</si>
  <si>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</si>
  <si>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</si>
  <si>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</si>
  <si>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</si>
  <si>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</si>
  <si>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</si>
  <si>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</si>
  <si>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</si>
  <si>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</si>
  <si>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</si>
  <si>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</si>
  <si>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</si>
  <si>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</si>
  <si>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</si>
  <si>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</si>
  <si>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</si>
  <si>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</si>
  <si>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</si>
  <si>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</si>
  <si>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</si>
  <si>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</si>
  <si>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</si>
  <si>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</si>
  <si>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</si>
  <si>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</si>
  <si>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</si>
  <si>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</si>
  <si>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</si>
  <si>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</si>
  <si>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</si>
  <si>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</si>
  <si>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</si>
  <si>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</si>
  <si>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</si>
  <si>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</si>
  <si>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</si>
  <si>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</si>
  <si>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</si>
  <si>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</si>
  <si>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</si>
  <si>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</si>
  <si>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</si>
  <si>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</si>
  <si>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</si>
  <si>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</si>
  <si>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</si>
  <si>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</si>
  <si>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</si>
  <si>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</si>
  <si>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</si>
  <si>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</si>
  <si>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</si>
  <si>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</si>
  <si>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</si>
  <si>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</si>
  <si>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</si>
  <si>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</si>
  <si>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</si>
  <si>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</si>
  <si>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</si>
  <si>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</si>
  <si>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</si>
  <si>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</si>
  <si>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</si>
  <si>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</si>
  <si>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</si>
  <si>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</si>
  <si>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</si>
  <si>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</si>
  <si>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</si>
  <si>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</si>
  <si>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</si>
  <si>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</si>
  <si>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</si>
  <si>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</si>
  <si>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</si>
  <si>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</si>
  <si>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</si>
  <si>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</si>
  <si>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</si>
  <si>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</si>
  <si>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</si>
  <si>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</si>
  <si>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</si>
  <si>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</si>
  <si>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</si>
  <si>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</si>
  <si>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</si>
  <si>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</si>
  <si>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</si>
  <si>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</si>
  <si>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</si>
  <si>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</si>
  <si>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</si>
  <si>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</si>
  <si>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</si>
  <si>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</si>
  <si>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</si>
  <si>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</si>
  <si>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</si>
  <si>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</si>
  <si>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</si>
  <si>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</si>
  <si>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</si>
  <si>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</si>
  <si>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</si>
  <si>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</si>
  <si>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</si>
  <si>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</si>
  <si>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</si>
  <si>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</si>
  <si>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</si>
  <si>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</si>
  <si>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</si>
  <si>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</si>
  <si>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</si>
  <si>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</si>
  <si>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</si>
  <si>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</si>
  <si>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</si>
  <si>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</si>
  <si>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</si>
  <si>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</si>
  <si>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</si>
  <si>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</si>
  <si>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</si>
  <si>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</si>
  <si>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</si>
  <si>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</si>
  <si>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</si>
  <si>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</si>
  <si>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</si>
  <si>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</si>
  <si>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</si>
  <si>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</si>
  <si>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</si>
  <si>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</si>
  <si>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</si>
  <si>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</si>
  <si>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</si>
  <si>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</si>
  <si>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</si>
  <si>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</si>
  <si>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</si>
  <si>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</si>
  <si>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</si>
  <si>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</si>
  <si>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</si>
  <si>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</si>
  <si>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</si>
  <si>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</si>
  <si>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</si>
  <si>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</si>
  <si>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</si>
  <si>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</si>
  <si>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</si>
  <si>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</si>
  <si>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</si>
  <si>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</si>
  <si>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</si>
  <si>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</si>
  <si>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</si>
  <si>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</si>
  <si>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</si>
  <si>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</si>
  <si>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</si>
  <si>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</si>
  <si>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</si>
  <si>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</si>
  <si>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</si>
  <si>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</si>
  <si>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</si>
  <si>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</si>
  <si>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</si>
  <si>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</si>
  <si>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</si>
  <si>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</si>
  <si>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</si>
  <si>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</si>
  <si>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</si>
  <si>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</si>
  <si>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</si>
  <si>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</si>
  <si>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</si>
  <si>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</si>
  <si>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</si>
  <si>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</si>
  <si>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</si>
  <si>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</si>
  <si>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</si>
  <si>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</si>
  <si>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</si>
  <si>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</si>
  <si>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</si>
  <si>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</si>
  <si>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</si>
  <si>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</si>
  <si>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</si>
  <si>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</si>
  <si>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</si>
  <si>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</si>
  <si>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</si>
  <si>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</si>
  <si>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</si>
  <si>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</si>
  <si>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</si>
  <si>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</si>
  <si>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</si>
  <si>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</si>
  <si>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</si>
  <si>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</si>
  <si>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</si>
  <si>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</si>
  <si>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</si>
  <si>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</si>
  <si>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</si>
  <si>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</si>
  <si>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</si>
  <si>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</si>
  <si>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</si>
  <si>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</si>
  <si>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</si>
  <si>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</si>
  <si>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</si>
  <si>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</si>
  <si>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</si>
  <si>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</si>
  <si>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</si>
  <si>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</si>
  <si>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</si>
  <si>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</si>
  <si>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</si>
  <si>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</si>
  <si>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</si>
  <si>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</si>
  <si>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</si>
  <si>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</si>
  <si>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</si>
  <si>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</si>
  <si>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</si>
  <si>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</si>
  <si>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</si>
  <si>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</si>
  <si>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</si>
  <si>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</si>
  <si>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</si>
  <si>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</si>
  <si>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</si>
  <si>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</si>
  <si>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</si>
  <si>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</si>
  <si>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</si>
  <si>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</si>
  <si>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</si>
  <si>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</si>
  <si>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</si>
  <si>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</si>
  <si>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</si>
  <si>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</si>
  <si>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</si>
  <si>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</si>
  <si>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</si>
  <si>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</si>
  <si>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</si>
  <si>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</si>
  <si>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</si>
  <si>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</si>
  <si>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</si>
  <si>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</si>
  <si>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</si>
  <si>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</si>
  <si>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</si>
  <si>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</si>
  <si>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</si>
  <si>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</si>
  <si>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</si>
  <si>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</si>
  <si>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</si>
  <si>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</si>
  <si>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</si>
  <si>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</si>
  <si>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</si>
  <si>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</si>
  <si>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</si>
  <si>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</si>
  <si>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</si>
  <si>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</si>
  <si>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</si>
  <si>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</si>
  <si>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</si>
  <si>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</si>
  <si>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</si>
  <si>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</si>
  <si>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</si>
  <si>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</si>
  <si>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</si>
  <si>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</si>
  <si>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</si>
  <si>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</si>
  <si>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</si>
  <si>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</si>
  <si>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</si>
  <si>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</si>
  <si>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</si>
  <si>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</si>
  <si>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</si>
  <si>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</si>
  <si>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</si>
  <si>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</si>
  <si>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</si>
  <si>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</si>
  <si>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</si>
  <si>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</si>
  <si>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</si>
  <si>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</si>
  <si>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</si>
  <si>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</si>
  <si>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</si>
  <si>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</si>
  <si>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</si>
  <si>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</si>
  <si>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</si>
  <si>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</si>
  <si>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</si>
  <si>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</si>
  <si>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</si>
  <si>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</si>
  <si>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</si>
  <si>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</si>
  <si>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</si>
  <si>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</si>
  <si>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</si>
  <si>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</si>
  <si>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</si>
  <si>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</si>
  <si>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</si>
  <si>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</si>
  <si>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</si>
  <si>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</si>
  <si>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</si>
  <si>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</si>
  <si>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</si>
  <si>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</si>
  <si>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</si>
  <si>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</si>
  <si>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</si>
  <si>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</si>
  <si>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</si>
  <si>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</si>
  <si>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</si>
  <si>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</si>
  <si>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</si>
  <si>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</si>
  <si>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</si>
  <si>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</si>
  <si>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</si>
  <si>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</si>
  <si>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</si>
  <si>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</si>
  <si>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</si>
  <si>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</si>
  <si>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</si>
  <si>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</si>
  <si>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</si>
  <si>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</si>
  <si>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</si>
  <si>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</si>
  <si>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</si>
  <si>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</si>
  <si>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</si>
  <si>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</si>
  <si>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</si>
  <si>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</si>
  <si>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</si>
  <si>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</si>
  <si>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</si>
  <si>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</si>
  <si>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</si>
  <si>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</si>
  <si>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</si>
  <si>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</si>
  <si>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</si>
  <si>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</si>
  <si>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</si>
  <si>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</si>
  <si>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</si>
  <si>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</si>
  <si>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</si>
  <si>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</si>
  <si>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</si>
  <si>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</si>
  <si>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</si>
  <si>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</si>
  <si>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</si>
  <si>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</si>
  <si>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</si>
  <si>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</si>
  <si>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</si>
  <si>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</si>
  <si>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</si>
  <si>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</si>
  <si>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</si>
  <si>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</si>
  <si>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</si>
  <si>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</si>
  <si>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</si>
  <si>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</si>
  <si>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</si>
  <si>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</si>
  <si>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</si>
  <si>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</si>
  <si>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</si>
  <si>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</si>
  <si>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</si>
  <si>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</si>
  <si>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</si>
  <si>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</si>
  <si>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</si>
  <si>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</si>
  <si>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</si>
  <si>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</si>
  <si>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</si>
  <si>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</si>
  <si>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</si>
  <si>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</si>
  <si>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</si>
  <si>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</si>
  <si>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</si>
  <si>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</si>
  <si>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</si>
  <si>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</si>
  <si>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</si>
  <si>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</si>
  <si>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</si>
  <si>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</si>
  <si>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</si>
  <si>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</si>
  <si>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</si>
  <si>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</si>
  <si>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</si>
  <si>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</si>
  <si>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</si>
  <si>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</si>
  <si>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</si>
  <si>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</si>
  <si>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</si>
  <si>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</si>
  <si>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</si>
  <si>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</si>
  <si>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</si>
  <si>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</si>
  <si>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</si>
  <si>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</si>
  <si>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</si>
  <si>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</si>
  <si>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</si>
  <si>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</si>
  <si>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</si>
  <si>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</si>
  <si>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</si>
  <si>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</si>
  <si>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</si>
  <si>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</si>
  <si>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</si>
  <si>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</si>
  <si>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</si>
  <si>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</si>
  <si>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</si>
  <si>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</si>
  <si>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</si>
  <si>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</si>
  <si>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</si>
  <si>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</si>
  <si>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</si>
  <si>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</si>
  <si>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</si>
  <si>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</si>
  <si>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</si>
  <si>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</si>
  <si>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</si>
  <si>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</si>
  <si>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</si>
  <si>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</si>
  <si>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</si>
  <si>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</si>
  <si>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</si>
  <si>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</si>
  <si>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</si>
  <si>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</si>
  <si>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</si>
  <si>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</si>
  <si>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</si>
  <si>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</si>
  <si>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</si>
  <si>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</si>
  <si>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</si>
  <si>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</si>
  <si>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</si>
  <si>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</si>
  <si>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</si>
  <si>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</si>
  <si>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</si>
  <si>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</si>
  <si>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</si>
  <si>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</si>
  <si>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</si>
  <si>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</si>
  <si>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</si>
  <si>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</si>
  <si>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</si>
  <si>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</si>
  <si>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</si>
  <si>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</si>
  <si>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</si>
  <si>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</si>
  <si>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</si>
  <si>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</si>
  <si>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</si>
  <si>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</si>
  <si>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</si>
  <si>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</si>
  <si>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</si>
  <si>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</si>
  <si>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</si>
  <si>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</si>
  <si>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</si>
  <si>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</si>
  <si>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</si>
  <si>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</si>
  <si>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</si>
  <si>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</si>
  <si>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</si>
  <si>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</si>
  <si>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</si>
  <si>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</si>
  <si>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</si>
  <si>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</si>
  <si>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</si>
  <si>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</si>
  <si>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</si>
  <si>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</si>
  <si>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</si>
  <si>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</si>
  <si>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</si>
  <si>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</si>
  <si>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</si>
  <si>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</si>
  <si>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</si>
  <si>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</si>
  <si>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</si>
  <si>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</si>
  <si>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</si>
  <si>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</si>
  <si>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</si>
  <si>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</si>
  <si>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</si>
  <si>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</si>
  <si>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</si>
  <si>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</si>
  <si>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</si>
  <si>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</si>
  <si>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</si>
  <si>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</si>
  <si>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</si>
  <si>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</si>
  <si>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</si>
  <si>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</si>
  <si>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</si>
  <si>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</si>
  <si>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</si>
  <si>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</si>
  <si>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</si>
  <si>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</si>
  <si>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</si>
  <si>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</si>
  <si>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</si>
  <si>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</si>
  <si>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</si>
  <si>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</si>
  <si>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</si>
  <si>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</si>
  <si>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</si>
  <si>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</si>
  <si>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</si>
  <si>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</si>
  <si>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</si>
  <si>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</si>
  <si>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</si>
  <si>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</si>
  <si>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</si>
  <si>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</si>
  <si>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</si>
  <si>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</si>
  <si>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</si>
  <si>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</si>
  <si>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</si>
  <si>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</si>
  <si>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</si>
  <si>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</si>
  <si>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</si>
  <si>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</si>
  <si>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</si>
  <si>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</si>
  <si>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</si>
  <si>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</si>
  <si>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</si>
  <si>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</si>
  <si>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</si>
  <si>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</si>
  <si>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</si>
  <si>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</si>
  <si>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</si>
  <si>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</si>
  <si>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</si>
  <si>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</si>
  <si>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</si>
  <si>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</si>
  <si>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</si>
  <si>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</si>
  <si>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</si>
  <si>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</si>
  <si>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</si>
  <si>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</si>
  <si>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</si>
  <si>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</si>
  <si>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</si>
  <si>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</si>
  <si>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</si>
  <si>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</si>
  <si>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</si>
  <si>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</si>
  <si>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</si>
  <si>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</si>
  <si>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</si>
  <si>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</si>
  <si>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</si>
  <si>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</si>
  <si>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</si>
  <si>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</si>
  <si>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</si>
  <si>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</si>
  <si>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</si>
  <si>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</si>
  <si>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</si>
  <si>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</si>
  <si>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</si>
  <si>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</si>
  <si>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</si>
  <si>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</si>
  <si>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</si>
  <si>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</si>
  <si>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</si>
  <si>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</si>
  <si>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</si>
  <si>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</si>
  <si>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</si>
  <si>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</si>
  <si>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</si>
  <si>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</si>
  <si>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</si>
  <si>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</si>
  <si>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</si>
  <si>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</si>
  <si>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</si>
  <si>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</si>
  <si>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</si>
  <si>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</si>
  <si>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</si>
  <si>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</si>
  <si>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</si>
  <si>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</si>
  <si>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</si>
  <si>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</si>
  <si>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</si>
  <si>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</si>
  <si>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</si>
  <si>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</si>
  <si>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</si>
  <si>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</si>
  <si>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</si>
  <si>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</si>
  <si>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</si>
  <si>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</si>
  <si>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</si>
  <si>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</si>
  <si>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</si>
  <si>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</si>
  <si>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</si>
  <si>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</si>
  <si>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</si>
  <si>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</si>
  <si>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</si>
  <si>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</si>
  <si>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</si>
  <si>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</si>
  <si>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</si>
  <si>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</si>
  <si>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</si>
  <si>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</si>
  <si>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</si>
  <si>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</si>
  <si>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</si>
  <si>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</si>
  <si>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</si>
  <si>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</si>
  <si>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</si>
  <si>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</si>
  <si>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</si>
  <si>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</si>
  <si>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</si>
  <si>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</si>
  <si>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</si>
  <si>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</si>
  <si>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</si>
  <si>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</si>
  <si>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</si>
  <si>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</si>
  <si>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</si>
  <si>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</si>
  <si>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</si>
  <si>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</si>
  <si>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</si>
  <si>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</si>
  <si>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</si>
  <si>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</si>
  <si>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</si>
  <si>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</si>
  <si>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</si>
  <si>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</si>
  <si>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</si>
  <si>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</si>
  <si>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</si>
  <si>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</si>
  <si>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</si>
  <si>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</si>
  <si>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</si>
  <si>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</si>
  <si>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</si>
  <si>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</si>
  <si>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</si>
  <si>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</si>
  <si>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</si>
  <si>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</si>
  <si>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</si>
  <si>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</si>
  <si>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</si>
  <si>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</si>
  <si>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</si>
  <si>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</si>
  <si>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</si>
  <si>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</si>
  <si>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</si>
  <si>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</si>
  <si>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</si>
  <si>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</si>
  <si>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</si>
  <si>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</si>
  <si>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</si>
  <si>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</si>
  <si>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</si>
  <si>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</si>
  <si>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</si>
  <si>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</si>
  <si>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</si>
  <si>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</si>
  <si>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</si>
  <si>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</si>
  <si>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</si>
  <si>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</si>
  <si>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</si>
  <si>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</si>
  <si>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</si>
  <si>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</si>
  <si>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</si>
  <si>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</si>
  <si>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</si>
  <si>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</si>
  <si>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</si>
  <si>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</si>
  <si>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</si>
  <si>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</si>
  <si>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</si>
  <si>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</si>
  <si>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</si>
  <si>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</si>
  <si>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</si>
  <si>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</si>
  <si>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</si>
  <si>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</si>
  <si>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</si>
  <si>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</si>
  <si>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</si>
  <si>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</si>
  <si>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</si>
  <si>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</si>
  <si>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</si>
  <si>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</si>
  <si>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</si>
  <si>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</si>
  <si>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</si>
  <si>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</si>
  <si>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</si>
  <si>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</si>
  <si>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</si>
  <si>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</si>
  <si>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</si>
  <si>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</si>
  <si>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</si>
  <si>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</si>
  <si>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</si>
  <si>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</si>
  <si>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</si>
  <si>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</si>
  <si>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</si>
  <si>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</si>
  <si>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</si>
  <si>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</si>
  <si>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</si>
  <si>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</si>
  <si>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</si>
  <si>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</si>
  <si>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</si>
  <si>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</si>
  <si>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</si>
  <si>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</si>
  <si>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</si>
  <si>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</si>
  <si>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</si>
  <si>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</si>
  <si>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</si>
  <si>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</si>
  <si>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</si>
  <si>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</si>
  <si>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</si>
  <si>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</si>
  <si>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</si>
  <si>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</si>
  <si>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</si>
  <si>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</si>
  <si>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</si>
  <si>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</si>
  <si>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</si>
  <si>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</si>
  <si>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</si>
  <si>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</si>
  <si>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</si>
  <si>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</si>
  <si>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</si>
  <si>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</si>
  <si>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</si>
  <si>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</si>
  <si>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</si>
  <si>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</si>
  <si>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</si>
  <si>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</si>
  <si>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</si>
  <si>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</si>
  <si>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</si>
  <si>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</si>
  <si>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</si>
  <si>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</si>
  <si>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</si>
  <si>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</si>
  <si>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</si>
  <si>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</si>
  <si>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</si>
  <si>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</si>
  <si>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</si>
  <si>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</si>
  <si>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</si>
  <si>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</si>
  <si>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</si>
  <si>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</si>
  <si>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</si>
  <si>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</si>
  <si>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</si>
  <si>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</si>
  <si>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</si>
  <si>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</si>
  <si>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</si>
  <si>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</si>
  <si>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</si>
  <si>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</si>
  <si>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</si>
  <si>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</si>
  <si>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</si>
  <si>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</si>
  <si>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</si>
  <si>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</si>
  <si>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</si>
  <si>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</si>
  <si>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</si>
  <si>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</si>
  <si>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</si>
  <si>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</si>
  <si>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</si>
  <si>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</si>
  <si>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</si>
  <si>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</si>
  <si>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</si>
  <si>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</si>
  <si>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</si>
  <si>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</si>
  <si>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</si>
  <si>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</si>
  <si>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</si>
  <si>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</si>
  <si>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</si>
  <si>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</si>
  <si>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</si>
  <si>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</si>
  <si>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</si>
  <si>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</si>
  <si>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</si>
  <si>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</si>
  <si>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</si>
  <si>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</si>
  <si>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</si>
  <si>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</si>
  <si>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</si>
  <si>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</si>
  <si>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</si>
  <si>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</si>
  <si>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</si>
  <si>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</si>
  <si>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</si>
  <si>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</si>
  <si>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</si>
  <si>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</si>
  <si>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</si>
  <si>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</si>
  <si>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</si>
  <si>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</si>
  <si>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</si>
  <si>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</si>
  <si>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</si>
  <si>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</si>
  <si>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</si>
  <si>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</si>
  <si>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</si>
  <si>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</si>
  <si>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</si>
  <si>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</si>
  <si>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</si>
  <si>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</si>
  <si>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</si>
  <si>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</si>
  <si>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</si>
  <si>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</si>
  <si>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</si>
  <si>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</si>
  <si>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</si>
  <si>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</si>
  <si>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</si>
  <si>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</si>
  <si>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</si>
  <si>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</si>
  <si>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</si>
  <si>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</si>
  <si>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</si>
  <si>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</si>
  <si>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</si>
  <si>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</si>
  <si>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</si>
  <si>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</si>
  <si>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</si>
  <si>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</si>
  <si>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</si>
  <si>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</si>
  <si>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</si>
  <si>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</si>
  <si>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</si>
  <si>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</si>
  <si>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</si>
  <si>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</si>
  <si>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</si>
  <si>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</si>
  <si>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</si>
  <si>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</si>
  <si>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</si>
  <si>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</si>
  <si>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</si>
  <si>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</si>
  <si>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</si>
  <si>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</si>
  <si>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</si>
  <si>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</si>
  <si>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</si>
  <si>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</si>
  <si>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</si>
  <si>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</si>
  <si>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</si>
  <si>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</si>
  <si>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</si>
  <si>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</si>
  <si>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</si>
  <si>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</si>
  <si>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</si>
  <si>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</si>
  <si>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</si>
  <si>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</si>
  <si>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</si>
  <si>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</si>
  <si>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</si>
  <si>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</si>
  <si>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</si>
  <si>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</si>
  <si>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</si>
  <si>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</si>
  <si>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</si>
  <si>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</si>
  <si>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</si>
  <si>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</si>
  <si>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</si>
  <si>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</si>
  <si>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</si>
  <si>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</si>
  <si>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</si>
  <si>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</si>
  <si>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</si>
  <si>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</si>
  <si>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</si>
  <si>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</si>
  <si>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</si>
  <si>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</si>
  <si>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</si>
  <si>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</si>
  <si>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</si>
  <si>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</si>
  <si>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</si>
  <si>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</si>
  <si>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</si>
  <si>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</si>
  <si>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</si>
  <si>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</si>
  <si>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</si>
  <si>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</si>
  <si>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</si>
  <si>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</si>
  <si>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</si>
  <si>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</si>
  <si>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</si>
  <si>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</si>
  <si>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</si>
  <si>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</si>
  <si>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</si>
  <si>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</si>
  <si>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</si>
  <si>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</si>
  <si>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</si>
  <si>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</si>
  <si>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</si>
  <si>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</si>
  <si>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</si>
  <si>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</si>
  <si>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</si>
  <si>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</si>
  <si>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</si>
  <si>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</si>
  <si>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</si>
  <si>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</si>
  <si>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</si>
  <si>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</si>
  <si>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</si>
  <si>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</si>
  <si>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</si>
  <si>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</si>
  <si>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</si>
  <si>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</si>
  <si>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</si>
  <si>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</si>
  <si>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</si>
  <si>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</si>
  <si>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</si>
  <si>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</si>
  <si>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</si>
  <si>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</si>
  <si>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</si>
  <si>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</si>
  <si>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</si>
  <si>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</si>
  <si>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</si>
  <si>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</si>
  <si>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</si>
  <si>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</si>
  <si>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</si>
  <si>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</si>
  <si>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</si>
  <si>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</si>
  <si>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</si>
  <si>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</si>
  <si>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</si>
  <si>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</si>
  <si>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</si>
  <si>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</si>
  <si>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</si>
  <si>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</si>
  <si>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</si>
  <si>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</si>
  <si>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</si>
  <si>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</si>
  <si>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</si>
  <si>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</si>
  <si>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</si>
  <si>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</si>
  <si>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</si>
  <si>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</si>
  <si>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</si>
  <si>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</si>
  <si>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</si>
  <si>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</si>
  <si>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</si>
  <si>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</si>
  <si>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</si>
  <si>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</si>
  <si>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</si>
  <si>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</si>
  <si>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</si>
  <si>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</si>
  <si>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</si>
  <si>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</si>
  <si>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</si>
  <si>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</si>
  <si>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</si>
  <si>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</si>
  <si>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</si>
  <si>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</si>
  <si>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</si>
  <si>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</si>
  <si>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</si>
  <si>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</si>
  <si>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</si>
  <si>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</si>
  <si>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</si>
  <si>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</si>
  <si>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</si>
  <si>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</si>
  <si>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</si>
  <si>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</si>
  <si>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</si>
  <si>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</si>
  <si>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</si>
  <si>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</si>
  <si>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</si>
  <si>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</si>
  <si>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</si>
  <si>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</si>
  <si>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</si>
  <si>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</si>
  <si>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</si>
  <si>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</si>
  <si>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</si>
  <si>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</si>
  <si>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</si>
  <si>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</si>
  <si>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</si>
  <si>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</si>
  <si>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</si>
  <si>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</si>
  <si>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</si>
  <si>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</si>
  <si>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</si>
  <si>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</si>
  <si>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</si>
  <si>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</si>
  <si>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</si>
  <si>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</si>
  <si>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</si>
  <si>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</si>
  <si>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</si>
  <si>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</si>
  <si>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</si>
  <si>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</si>
  <si>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</si>
  <si>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</si>
  <si>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</si>
  <si>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</si>
  <si>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</si>
  <si>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</si>
  <si>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</si>
  <si>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</si>
  <si>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</si>
  <si>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</si>
  <si>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</si>
  <si>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</si>
  <si>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</si>
  <si>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</si>
  <si>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</si>
  <si>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</si>
  <si>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</si>
  <si>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</si>
  <si>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</si>
  <si>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</si>
  <si>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</si>
  <si>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</si>
  <si>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</si>
  <si>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</si>
  <si>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</si>
  <si>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</si>
  <si>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</si>
  <si>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</si>
  <si>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</si>
  <si>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</si>
  <si>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</si>
  <si>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</si>
  <si>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</si>
  <si>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</si>
  <si>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</si>
  <si>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</si>
  <si>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</si>
  <si>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</si>
  <si>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</si>
  <si>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</si>
  <si>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</si>
  <si>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</si>
  <si>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</si>
  <si>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</si>
  <si>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</si>
  <si>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</si>
  <si>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</si>
  <si>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</si>
  <si>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</si>
  <si>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</si>
  <si>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</si>
  <si>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</si>
  <si>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</si>
  <si>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</si>
  <si>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</si>
  <si>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</si>
  <si>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</si>
  <si>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</si>
  <si>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</si>
  <si>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</si>
  <si>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</si>
  <si>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</si>
  <si>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</si>
  <si>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</si>
  <si>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</si>
  <si>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</si>
  <si>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</si>
  <si>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</si>
  <si>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</si>
  <si>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</si>
  <si>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</si>
  <si>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</si>
  <si>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</si>
  <si>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</si>
  <si>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</si>
  <si>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</si>
  <si>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</si>
  <si>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</si>
  <si>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</si>
  <si>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</si>
  <si>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</si>
  <si>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</si>
  <si>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</si>
  <si>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</si>
  <si>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</si>
  <si>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</si>
  <si>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</si>
  <si>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</si>
  <si>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</si>
  <si>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</si>
  <si>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</si>
  <si>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</si>
  <si>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</si>
  <si>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</si>
  <si>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</si>
  <si>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</si>
  <si>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</si>
  <si>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</si>
  <si>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</si>
  <si>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</si>
  <si>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</si>
  <si>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</si>
  <si>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</si>
  <si>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</si>
  <si>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</si>
  <si>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</si>
  <si>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</si>
  <si>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</si>
  <si>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</si>
  <si>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</si>
  <si>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</si>
  <si>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</si>
  <si>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</si>
  <si>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</si>
  <si>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</si>
  <si>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</si>
  <si>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</si>
  <si>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</si>
  <si>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</si>
  <si>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</si>
  <si>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</si>
  <si>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</si>
  <si>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</si>
  <si>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</si>
  <si>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</si>
  <si>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</si>
  <si>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</si>
  <si>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</si>
  <si>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</si>
  <si>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</si>
  <si>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</si>
  <si>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</si>
  <si>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</si>
  <si>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</si>
  <si>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</si>
  <si>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</si>
  <si>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</si>
  <si>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</si>
  <si>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</si>
  <si>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</si>
  <si>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</si>
  <si>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</si>
  <si>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</si>
  <si>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</si>
  <si>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</si>
  <si>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</si>
  <si>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</si>
  <si>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</si>
  <si>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</si>
  <si>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</si>
  <si>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</si>
  <si>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</si>
  <si>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</si>
  <si>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</si>
  <si>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</si>
  <si>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</si>
  <si>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</si>
  <si>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</si>
  <si>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</si>
  <si>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</si>
  <si>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</si>
  <si>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</si>
  <si>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</si>
  <si>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</si>
  <si>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</si>
  <si>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</si>
  <si>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</si>
  <si>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</si>
  <si>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</si>
  <si>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</si>
  <si>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</si>
  <si>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</si>
  <si>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</si>
  <si>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</si>
  <si>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</si>
  <si>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</si>
  <si>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</si>
  <si>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</si>
  <si>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</si>
  <si>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</si>
  <si>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</si>
  <si>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</si>
  <si>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</si>
  <si>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</si>
  <si>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</si>
  <si>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</si>
  <si>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</si>
  <si>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</si>
  <si>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</si>
  <si>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</si>
  <si>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</si>
  <si>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</si>
  <si>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</si>
  <si>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</si>
  <si>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</si>
  <si>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</si>
  <si>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</si>
  <si>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</si>
  <si>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</si>
  <si>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</si>
  <si>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</si>
  <si>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</si>
  <si>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</si>
  <si>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</si>
  <si>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</si>
  <si>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</si>
  <si>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</si>
  <si>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</si>
  <si>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</si>
  <si>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</si>
  <si>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</si>
  <si>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</si>
  <si>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</si>
  <si>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</si>
  <si>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</si>
  <si>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</si>
  <si>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</si>
  <si>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</si>
  <si>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</si>
  <si>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</si>
  <si>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</si>
  <si>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</si>
  <si>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</si>
  <si>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</si>
  <si>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</si>
  <si>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</si>
  <si>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</si>
  <si>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</si>
  <si>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</si>
  <si>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</si>
  <si>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</si>
  <si>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</si>
  <si>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</si>
  <si>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</si>
  <si>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</si>
  <si>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</si>
  <si>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</si>
  <si>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</si>
  <si>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</si>
  <si>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</si>
  <si>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</si>
  <si>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</si>
  <si>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</si>
  <si>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</si>
  <si>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</si>
  <si>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</si>
  <si>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</si>
  <si>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</si>
  <si>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</si>
  <si>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</si>
  <si>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</si>
  <si>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</si>
  <si>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</si>
  <si>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</si>
  <si>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</si>
  <si>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</si>
  <si>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</si>
  <si>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</si>
  <si>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</si>
  <si>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</si>
  <si>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</si>
  <si>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</si>
  <si>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</si>
  <si>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</si>
  <si>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</si>
  <si>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</si>
  <si>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</si>
  <si>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</si>
  <si>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</si>
  <si>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</si>
  <si>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</si>
  <si>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</si>
  <si>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</si>
  <si>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</si>
  <si>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</si>
  <si>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</si>
  <si>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</si>
  <si>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</si>
  <si>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</si>
  <si>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</si>
  <si>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</si>
  <si>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</si>
  <si>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</si>
  <si>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</si>
  <si>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</si>
  <si>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</si>
  <si>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</si>
  <si>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</si>
  <si>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</si>
  <si>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</si>
  <si>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</si>
  <si>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</si>
  <si>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</si>
  <si>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</si>
  <si>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</si>
  <si>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</si>
  <si>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</si>
  <si>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</si>
  <si>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</si>
  <si>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</si>
  <si>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</si>
  <si>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</si>
  <si>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</si>
  <si>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</si>
  <si>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</si>
  <si>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</si>
  <si>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</si>
  <si>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</si>
  <si>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</si>
  <si>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</si>
  <si>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</si>
  <si>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</si>
  <si>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</si>
  <si>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</si>
  <si>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</si>
  <si>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</si>
  <si>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</si>
  <si>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</si>
  <si>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</si>
  <si>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</si>
  <si>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</si>
  <si>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</si>
  <si>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</si>
  <si>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</si>
  <si>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</si>
  <si>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</si>
  <si>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</si>
  <si>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</si>
  <si>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</si>
  <si>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</si>
  <si>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</si>
  <si>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</si>
  <si>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</si>
  <si>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</si>
  <si>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</si>
  <si>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</si>
  <si>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</si>
  <si>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</si>
  <si>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</si>
  <si>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</si>
  <si>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</si>
  <si>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</si>
  <si>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</si>
  <si>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</si>
  <si>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</si>
  <si>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</si>
  <si>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</si>
  <si>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</si>
  <si>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</si>
  <si>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</si>
  <si>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</si>
  <si>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</si>
  <si>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</si>
  <si>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</si>
  <si>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</si>
  <si>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</si>
  <si>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</si>
  <si>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</si>
  <si>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</si>
  <si>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</si>
  <si>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</si>
  <si>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</si>
  <si>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</si>
  <si>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</si>
  <si>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</si>
  <si>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</si>
  <si>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</si>
  <si>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</si>
  <si>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</si>
  <si>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</si>
  <si>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</si>
  <si>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</si>
  <si>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</si>
  <si>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</si>
  <si>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</si>
  <si>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</si>
  <si>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</si>
  <si>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</si>
  <si>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</si>
  <si>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</si>
  <si>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</si>
  <si>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</si>
  <si>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</si>
  <si>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</si>
  <si>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</si>
  <si>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</si>
  <si>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</si>
  <si>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</si>
  <si>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</si>
  <si>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</si>
  <si>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</si>
  <si>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</si>
  <si>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</si>
  <si>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</si>
  <si>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</si>
  <si>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</si>
  <si>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</si>
  <si>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</si>
  <si>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</si>
  <si>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</si>
  <si>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</si>
  <si>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</si>
  <si>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</si>
  <si>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</si>
  <si>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</si>
  <si>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</si>
  <si>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</si>
  <si>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</si>
  <si>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</si>
  <si>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</si>
  <si>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</si>
  <si>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</si>
  <si>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</si>
  <si>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</si>
  <si>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</si>
  <si>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</si>
  <si>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</si>
  <si>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</si>
  <si>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</si>
  <si>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</si>
  <si>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</si>
  <si>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</si>
  <si>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</si>
  <si>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</si>
  <si>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</si>
  <si>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</si>
  <si>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</si>
  <si>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</si>
  <si>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</si>
  <si>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</si>
  <si>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</si>
  <si>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</si>
  <si>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</si>
  <si>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</si>
  <si>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</si>
  <si>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</si>
  <si>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</si>
  <si>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</si>
  <si>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</si>
  <si>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</si>
  <si>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</si>
  <si>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</si>
  <si>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</si>
  <si>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</si>
  <si>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</si>
  <si>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</si>
  <si>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</si>
  <si>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</si>
  <si>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</si>
  <si>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</si>
  <si>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</si>
  <si>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</si>
  <si>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</si>
  <si>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</si>
  <si>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</si>
  <si>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</si>
  <si>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</si>
  <si>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</si>
  <si>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</si>
  <si>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</si>
  <si>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</si>
  <si>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</si>
  <si>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</si>
  <si>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</si>
  <si>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</si>
  <si>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</si>
  <si>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</si>
  <si>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</si>
  <si>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</si>
  <si>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</si>
  <si>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</si>
  <si>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</si>
  <si>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</si>
  <si>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</si>
  <si>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</si>
  <si>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</si>
  <si>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</si>
  <si>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</si>
  <si>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</si>
  <si>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</si>
  <si>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</si>
  <si>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</si>
  <si>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</si>
  <si>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</si>
  <si>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</si>
  <si>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</si>
  <si>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</si>
  <si>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</si>
  <si>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</si>
  <si>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</si>
  <si>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</si>
  <si>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</si>
  <si>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</si>
  <si>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</si>
  <si>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</si>
  <si>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</si>
  <si>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</si>
  <si>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</si>
  <si>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</si>
  <si>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</si>
  <si>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</si>
  <si>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</si>
  <si>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</si>
  <si>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</si>
  <si>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</si>
  <si>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</si>
  <si>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</si>
  <si>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</si>
  <si>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</si>
  <si>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</si>
  <si>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</si>
  <si>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</si>
  <si>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</si>
  <si>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</si>
  <si>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</si>
  <si>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</si>
  <si>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</si>
  <si>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</si>
  <si>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</si>
  <si>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</si>
  <si>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</si>
  <si>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</si>
  <si>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</si>
  <si>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</si>
  <si>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</si>
  <si>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</si>
  <si>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</si>
  <si>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</si>
  <si>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</si>
  <si>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</si>
  <si>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</si>
  <si>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</si>
  <si>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</si>
  <si>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</si>
  <si>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</si>
  <si>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</si>
  <si>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</si>
  <si>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</si>
  <si>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</si>
  <si>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</si>
  <si>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</si>
  <si>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</si>
  <si>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</si>
  <si>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</si>
  <si>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</si>
  <si>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</si>
  <si>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</si>
  <si>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</si>
  <si>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</si>
  <si>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</si>
  <si>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</si>
  <si>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</si>
  <si>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</si>
  <si>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</si>
  <si>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</si>
  <si>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</si>
  <si>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</si>
  <si>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</si>
  <si>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</si>
  <si>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</si>
  <si>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</si>
  <si>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</si>
  <si>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</si>
  <si>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</si>
  <si>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</si>
  <si>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</si>
  <si>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</si>
  <si>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</si>
  <si>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</si>
  <si>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</si>
  <si>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</si>
  <si>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</si>
  <si>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</si>
  <si>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</si>
  <si>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</si>
  <si>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</si>
  <si>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</si>
  <si>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</si>
  <si>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</si>
  <si>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</si>
  <si>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</si>
  <si>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</si>
  <si>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</si>
  <si>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</si>
  <si>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</si>
  <si>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</si>
  <si>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</si>
  <si>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</si>
  <si>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</si>
  <si>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</si>
  <si>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</si>
  <si>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</si>
  <si>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</si>
  <si>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</si>
  <si>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</si>
  <si>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</si>
  <si>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</si>
  <si>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</si>
  <si>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</si>
  <si>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</si>
  <si>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</si>
  <si>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</si>
  <si>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</si>
  <si>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</si>
  <si>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</si>
  <si>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</si>
  <si>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</si>
  <si>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</si>
  <si>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</si>
  <si>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</si>
  <si>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</si>
  <si>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</si>
  <si>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</si>
  <si>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</si>
  <si>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</si>
  <si>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</si>
  <si>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</si>
  <si>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</si>
  <si>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</si>
  <si>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</si>
  <si>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</si>
  <si>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</si>
  <si>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</si>
  <si>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</si>
  <si>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</si>
  <si>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</si>
  <si>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</si>
  <si>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</si>
  <si>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</si>
  <si>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</si>
  <si>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</si>
  <si>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</si>
  <si>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</si>
  <si>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</si>
  <si>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</si>
  <si>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</si>
  <si>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</si>
  <si>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</si>
  <si>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</si>
  <si>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</si>
  <si>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</si>
  <si>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</si>
  <si>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</si>
  <si>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</si>
  <si>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</si>
  <si>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</si>
  <si>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</si>
  <si>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</si>
  <si>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</si>
  <si>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</si>
  <si>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</si>
  <si>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</si>
  <si>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</si>
  <si>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</si>
  <si>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</si>
  <si>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</si>
  <si>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</si>
  <si>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</si>
  <si>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</si>
  <si>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</si>
  <si>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</si>
  <si>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</si>
  <si>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</si>
  <si>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</si>
  <si>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</si>
  <si>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</si>
  <si>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</si>
  <si>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</si>
  <si>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</si>
  <si>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</si>
  <si>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</si>
  <si>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</si>
  <si>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</si>
  <si>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</si>
  <si>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</si>
  <si>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</si>
  <si>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</si>
  <si>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</si>
  <si>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</si>
  <si>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</si>
  <si>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</si>
  <si>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</si>
  <si>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</si>
  <si>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</si>
  <si>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</si>
  <si>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</si>
  <si>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</si>
  <si>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</si>
  <si>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</si>
  <si>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</si>
  <si>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</si>
  <si>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</si>
  <si>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</si>
  <si>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</si>
  <si>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</si>
  <si>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</si>
  <si>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</si>
  <si>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</si>
  <si>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</si>
  <si>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</si>
  <si>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</si>
  <si>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</si>
  <si>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</si>
  <si>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</si>
  <si>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</si>
  <si>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</si>
  <si>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</si>
  <si>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</si>
  <si>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</si>
  <si>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</si>
  <si>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</si>
  <si>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</si>
  <si>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</si>
  <si>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</si>
  <si>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</si>
  <si>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</si>
  <si>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</si>
  <si>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</si>
  <si>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</si>
  <si>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</si>
  <si>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</si>
  <si>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</si>
  <si>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</si>
  <si>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</si>
  <si>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</si>
  <si>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</si>
  <si>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</si>
  <si>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</si>
  <si>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</si>
  <si>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</si>
  <si>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</si>
  <si>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</si>
  <si>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</si>
  <si>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</si>
  <si>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</si>
  <si>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</si>
  <si>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</si>
  <si>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</si>
  <si>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</si>
  <si>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</si>
  <si>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</si>
  <si>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</si>
  <si>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</si>
  <si>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</si>
  <si>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</si>
  <si>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</si>
  <si>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</si>
  <si>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</si>
  <si>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</si>
  <si>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</si>
  <si>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</si>
  <si>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</si>
  <si>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</si>
  <si>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</si>
  <si>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</si>
  <si>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</si>
  <si>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</si>
  <si>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</si>
  <si>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</si>
  <si>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</si>
  <si>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</si>
  <si>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</si>
  <si>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</si>
  <si>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</si>
  <si>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</si>
  <si>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</si>
  <si>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</si>
  <si>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</si>
  <si>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</si>
  <si>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</si>
  <si>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</si>
  <si>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</si>
  <si>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</si>
  <si>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</si>
  <si>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</si>
  <si>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</si>
  <si>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</si>
  <si>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</si>
  <si>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</si>
  <si>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</si>
  <si>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</si>
  <si>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</si>
  <si>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</si>
  <si>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</si>
  <si>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</si>
  <si>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</si>
  <si>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</si>
  <si>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</si>
  <si>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</si>
  <si>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</si>
  <si>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</si>
  <si>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</si>
  <si>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</si>
  <si>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</si>
  <si>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</si>
  <si>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</si>
  <si>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</si>
  <si>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</si>
  <si>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</si>
  <si>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</si>
  <si>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</si>
  <si>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</si>
  <si>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</si>
  <si>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</si>
  <si>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</si>
  <si>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</si>
  <si>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</si>
  <si>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</si>
  <si>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</si>
  <si>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</si>
  <si>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</si>
  <si>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</si>
  <si>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</si>
  <si>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</si>
  <si>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</si>
  <si>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</si>
  <si>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</si>
  <si>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</si>
  <si>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</si>
  <si>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</si>
  <si>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</si>
  <si>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</si>
  <si>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</si>
  <si>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</si>
  <si>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</si>
  <si>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</si>
  <si>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</si>
  <si>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</si>
  <si>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</si>
  <si>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</si>
  <si>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</si>
  <si>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</si>
  <si>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</si>
  <si>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</si>
  <si>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</si>
  <si>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</si>
  <si>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</si>
  <si>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</si>
  <si>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</si>
  <si>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</si>
  <si>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</si>
  <si>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</si>
  <si>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</si>
  <si>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</si>
  <si>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</si>
  <si>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</si>
  <si>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</si>
  <si>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</si>
  <si>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</si>
  <si>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</si>
  <si>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</si>
  <si>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</si>
  <si>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</si>
  <si>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</si>
  <si>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</si>
  <si>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</si>
  <si>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</si>
  <si>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</si>
  <si>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</si>
  <si>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</si>
  <si>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</si>
  <si>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</si>
  <si>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</si>
  <si>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</si>
  <si>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</si>
  <si>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</si>
  <si>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</si>
  <si>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</si>
  <si>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</si>
  <si>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</si>
  <si>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</si>
  <si>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</si>
  <si>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</si>
  <si>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</si>
  <si>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</si>
  <si>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</si>
  <si>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</si>
  <si>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</si>
  <si>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</si>
  <si>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</si>
  <si>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</si>
  <si>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</si>
  <si>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</si>
  <si>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</si>
  <si>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</si>
  <si>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</si>
  <si>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</si>
  <si>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</si>
  <si>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</si>
  <si>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</si>
  <si>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</si>
  <si>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</si>
  <si>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</si>
  <si>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</si>
  <si>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</si>
  <si>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</si>
  <si>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</si>
  <si>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</si>
  <si>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</si>
  <si>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</si>
  <si>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</si>
  <si>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</si>
  <si>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</si>
  <si>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</si>
  <si>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</si>
  <si>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</si>
  <si>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</si>
  <si>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</si>
  <si>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</si>
  <si>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</si>
  <si>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</si>
  <si>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</si>
  <si>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</si>
  <si>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</si>
  <si>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</si>
  <si>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</si>
  <si>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</si>
  <si>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</si>
  <si>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</si>
  <si>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</si>
  <si>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</si>
  <si>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</si>
  <si>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</si>
  <si>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</si>
  <si>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</si>
  <si>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</si>
  <si>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</si>
  <si>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</si>
  <si>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</si>
  <si>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</si>
  <si>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</si>
  <si>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</si>
  <si>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</si>
  <si>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</si>
  <si>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</si>
  <si>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</si>
  <si>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</si>
  <si>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</si>
  <si>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</si>
  <si>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</si>
  <si>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</si>
  <si>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</si>
  <si>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</si>
  <si>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</si>
  <si>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</si>
  <si>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</si>
  <si>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</si>
  <si>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</si>
  <si>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</si>
  <si>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</si>
  <si>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</si>
  <si>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</si>
  <si>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</si>
  <si>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</si>
  <si>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</si>
  <si>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</si>
  <si>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</si>
  <si>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</si>
  <si>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</si>
  <si>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</si>
  <si>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</si>
  <si>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</si>
  <si>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</si>
  <si>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</si>
  <si>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</si>
  <si>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</si>
  <si>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</si>
  <si>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</si>
  <si>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</si>
  <si>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</si>
  <si>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</si>
  <si>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</si>
  <si>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</si>
  <si>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</si>
  <si>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</si>
  <si>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</si>
  <si>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</si>
  <si>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</si>
  <si>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</si>
  <si>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</si>
  <si>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</si>
  <si>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</si>
  <si>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</si>
  <si>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</si>
  <si>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</si>
  <si>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</si>
  <si>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</si>
  <si>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</si>
  <si>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</si>
  <si>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</si>
  <si>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</si>
  <si>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</si>
  <si>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</si>
  <si>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</si>
  <si>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</si>
  <si>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</si>
  <si>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</si>
  <si>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</si>
  <si>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</si>
  <si>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</si>
  <si>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</si>
  <si>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</si>
  <si>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</si>
  <si>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</si>
  <si>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</si>
  <si>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</si>
  <si>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</si>
  <si>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</si>
  <si>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</si>
  <si>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</si>
  <si>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</si>
  <si>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</si>
  <si>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</si>
  <si>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</si>
  <si>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</si>
  <si>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</si>
  <si>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</si>
  <si>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</si>
  <si>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</si>
  <si>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</si>
  <si>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</si>
  <si>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</si>
  <si>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</si>
  <si>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</si>
  <si>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</si>
  <si>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</si>
  <si>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</si>
  <si>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</si>
  <si>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</si>
  <si>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</si>
  <si>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</si>
  <si>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</si>
  <si>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</si>
  <si>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</si>
  <si>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</si>
  <si>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</si>
  <si>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</si>
  <si>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</si>
  <si>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</si>
  <si>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</si>
  <si>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</si>
  <si>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</si>
  <si>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</si>
  <si>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</si>
  <si>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</si>
  <si>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</si>
  <si>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</si>
  <si>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</si>
  <si>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</si>
  <si>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</si>
  <si>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</si>
  <si>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</si>
  <si>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</si>
  <si>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</si>
  <si>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</si>
  <si>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</si>
  <si>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</si>
  <si>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</si>
  <si>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</si>
  <si>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</si>
  <si>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</si>
  <si>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</si>
  <si>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</si>
  <si>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</si>
  <si>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</si>
  <si>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</si>
  <si>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</si>
  <si>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</si>
  <si>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</si>
  <si>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</si>
  <si>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</si>
  <si>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</si>
  <si>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</si>
  <si>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</si>
  <si>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</si>
  <si>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</si>
  <si>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</si>
  <si>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</si>
  <si>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</si>
  <si>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</si>
  <si>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</si>
  <si>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</si>
  <si>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</si>
  <si>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</si>
  <si>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</si>
  <si>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</si>
  <si>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</si>
  <si>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</si>
  <si>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</si>
  <si>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</si>
  <si>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</si>
  <si>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</si>
  <si>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</si>
  <si>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</si>
  <si>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</si>
  <si>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</si>
  <si>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</si>
  <si>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</si>
  <si>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</si>
  <si>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</si>
  <si>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</si>
  <si>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</si>
  <si>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</si>
  <si>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</si>
  <si>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</si>
  <si>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</si>
  <si>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</si>
  <si>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</si>
  <si>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</si>
  <si>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</si>
  <si>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</si>
  <si>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</si>
  <si>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</si>
  <si>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</si>
  <si>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</si>
  <si>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</si>
  <si>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</si>
  <si>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</si>
  <si>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</si>
  <si>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</si>
  <si>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</si>
  <si>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</si>
  <si>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</si>
  <si>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</si>
  <si>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</si>
  <si>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</si>
  <si>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</si>
  <si>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</si>
  <si>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</si>
  <si>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</si>
  <si>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</si>
  <si>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</si>
  <si>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</si>
  <si>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</si>
  <si>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</si>
  <si>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</si>
  <si>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</si>
  <si>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</si>
  <si>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</si>
  <si>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</si>
  <si>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</si>
  <si>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</si>
  <si>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</si>
  <si>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</si>
  <si>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</si>
  <si>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</si>
  <si>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</si>
  <si>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</si>
  <si>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</si>
  <si>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</si>
  <si>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</si>
  <si>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</si>
  <si>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</si>
  <si>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</si>
  <si>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</si>
  <si>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</si>
  <si>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</si>
  <si>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</si>
  <si>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</si>
  <si>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</si>
  <si>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</si>
  <si>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</si>
  <si>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</si>
  <si>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</si>
  <si>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</si>
  <si>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</si>
  <si>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</si>
  <si>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</si>
  <si>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</si>
  <si>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</si>
  <si>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</si>
  <si>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</si>
  <si>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</si>
  <si>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</si>
  <si>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</si>
  <si>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</si>
  <si>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</si>
  <si>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</si>
  <si>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</si>
  <si>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</si>
  <si>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</si>
  <si>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</si>
  <si>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</si>
  <si>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</si>
  <si>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</si>
  <si>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</si>
  <si>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</si>
  <si>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</si>
  <si>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</si>
  <si>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</si>
  <si>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</si>
  <si>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</si>
  <si>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</si>
  <si>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</si>
  <si>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</si>
  <si>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</si>
  <si>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</si>
  <si>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</si>
  <si>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</si>
  <si>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</si>
  <si>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</si>
  <si>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</si>
  <si>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</si>
  <si>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</si>
  <si>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</si>
  <si>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</si>
  <si>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</si>
  <si>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</si>
  <si>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</si>
  <si>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</si>
  <si>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</si>
  <si>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</si>
  <si>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</si>
  <si>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</si>
  <si>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</si>
  <si>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</si>
  <si>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</si>
  <si>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</si>
  <si>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</si>
  <si>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</si>
  <si>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</si>
  <si>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</si>
  <si>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</si>
  <si>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</si>
  <si>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</si>
  <si>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</si>
  <si>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</si>
  <si>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</si>
  <si>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</si>
  <si>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</si>
  <si>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</si>
  <si>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</si>
  <si>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</si>
  <si>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</si>
  <si>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</si>
  <si>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</si>
  <si>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</si>
  <si>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</si>
  <si>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</si>
  <si>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</si>
  <si>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</si>
  <si>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</si>
  <si>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</si>
  <si>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</si>
  <si>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</si>
  <si>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</si>
  <si>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</si>
  <si>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</si>
  <si>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</si>
  <si>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</si>
  <si>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</si>
  <si>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</si>
  <si>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</si>
  <si>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</si>
  <si>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</si>
  <si>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</si>
  <si>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</si>
  <si>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</si>
  <si>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</si>
  <si>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</si>
  <si>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</si>
  <si>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</si>
  <si>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</si>
  <si>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</si>
  <si>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</si>
  <si>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</si>
  <si>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</si>
  <si>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</si>
  <si>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</si>
  <si>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</si>
  <si>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</si>
  <si>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</si>
  <si>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</si>
  <si>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</si>
  <si>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</si>
  <si>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</si>
  <si>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</si>
  <si>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</si>
  <si>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</si>
  <si>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</si>
  <si>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</si>
  <si>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</si>
  <si>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</si>
  <si>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</si>
  <si>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</si>
  <si>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</si>
  <si>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</si>
  <si>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</si>
  <si>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</si>
  <si>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</si>
  <si>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</si>
  <si>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</si>
  <si>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</si>
  <si>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</si>
  <si>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</si>
  <si>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</si>
  <si>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</si>
  <si>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</si>
  <si>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</si>
  <si>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</si>
  <si>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</si>
  <si>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</si>
  <si>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</si>
  <si>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</si>
  <si>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</si>
  <si>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</si>
  <si>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</si>
  <si>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</si>
  <si>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</si>
  <si>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</si>
  <si>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</si>
  <si>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</si>
  <si>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</si>
  <si>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</si>
  <si>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</si>
  <si>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</si>
  <si>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</si>
  <si>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</si>
  <si>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</si>
  <si>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</si>
  <si>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</si>
  <si>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</si>
  <si>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</si>
  <si>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</si>
  <si>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</si>
  <si>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</si>
  <si>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</si>
  <si>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</si>
  <si>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</si>
  <si>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</si>
  <si>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</si>
  <si>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</si>
  <si>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</si>
  <si>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</si>
  <si>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</si>
  <si>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</si>
  <si>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</si>
  <si>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</si>
  <si>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</si>
  <si>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</si>
  <si>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</si>
  <si>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</si>
  <si>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</si>
  <si>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</si>
  <si>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</si>
  <si>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</si>
  <si>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</si>
  <si>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</si>
  <si>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</si>
  <si>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</si>
  <si>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</si>
  <si>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</si>
  <si>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</si>
  <si>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</si>
  <si>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</si>
  <si>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</si>
  <si>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</si>
  <si>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</si>
  <si>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</si>
  <si>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</si>
  <si>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</si>
  <si>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</si>
  <si>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</si>
  <si>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</si>
  <si>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</si>
  <si>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</si>
  <si>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</si>
  <si>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</si>
  <si>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</si>
  <si>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</si>
  <si>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</si>
  <si>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</si>
  <si>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</si>
  <si>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</si>
  <si>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</si>
  <si>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</si>
  <si>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</si>
  <si>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</si>
  <si>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</si>
  <si>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</si>
  <si>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</si>
  <si>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</si>
  <si>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</si>
  <si>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</si>
  <si>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</si>
  <si>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</si>
  <si>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</si>
  <si>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</si>
  <si>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</si>
  <si>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</si>
  <si>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</si>
  <si>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</si>
  <si>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</si>
  <si>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</si>
  <si>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</si>
  <si>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</si>
  <si>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</si>
  <si>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</si>
  <si>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</si>
  <si>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</si>
  <si>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</si>
  <si>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</si>
  <si>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</si>
  <si>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</si>
  <si>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</si>
  <si>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</si>
  <si>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</si>
  <si>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</si>
  <si>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</si>
  <si>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</si>
  <si>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</si>
  <si>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</si>
  <si>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</si>
  <si>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</si>
  <si>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</si>
  <si>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</si>
  <si>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</si>
  <si>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</si>
  <si>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</si>
  <si>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</si>
  <si>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</si>
  <si>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</si>
  <si>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</si>
  <si>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</si>
  <si>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</si>
  <si>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</si>
  <si>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</si>
  <si>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</si>
  <si>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</si>
  <si>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</si>
  <si>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</si>
  <si>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</si>
  <si>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</si>
  <si>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</si>
  <si>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</si>
  <si>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</si>
  <si>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</si>
  <si>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</si>
  <si>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</si>
  <si>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</si>
  <si>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</si>
  <si>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</si>
  <si>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</si>
  <si>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</si>
  <si>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</si>
  <si>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</si>
  <si>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</si>
  <si>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</si>
  <si>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</si>
  <si>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</si>
  <si>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</si>
  <si>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</si>
  <si>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</si>
  <si>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</si>
  <si>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</si>
  <si>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</si>
  <si>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</si>
  <si>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</si>
  <si>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</si>
  <si>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</si>
  <si>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</si>
  <si>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</si>
  <si>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</si>
  <si>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</si>
  <si>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</si>
  <si>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</si>
  <si>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</si>
  <si>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</si>
  <si>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</si>
  <si>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</si>
  <si>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</si>
  <si>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</si>
  <si>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</si>
  <si>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</si>
  <si>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</si>
  <si>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</si>
  <si>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</si>
  <si>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</si>
  <si>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</si>
  <si>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</si>
  <si>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</si>
  <si>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</si>
  <si>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</si>
  <si>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</si>
  <si>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</si>
  <si>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</si>
  <si>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</si>
  <si>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</si>
  <si>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</si>
  <si>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</si>
  <si>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</si>
  <si>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</si>
  <si>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</si>
  <si>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</si>
  <si>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</si>
  <si>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</si>
  <si>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</si>
  <si>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</si>
  <si>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</si>
  <si>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</si>
  <si>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</si>
  <si>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</si>
  <si>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</si>
  <si>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</si>
  <si>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</si>
  <si>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</si>
  <si>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</si>
  <si>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</si>
  <si>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</si>
  <si>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</si>
  <si>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</si>
  <si>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</si>
  <si>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</si>
  <si>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</si>
  <si>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</si>
  <si>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</si>
  <si>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</si>
  <si>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</si>
  <si>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</si>
  <si>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</si>
  <si>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</si>
  <si>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</si>
  <si>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</si>
  <si>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</si>
  <si>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</si>
  <si>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</si>
  <si>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</si>
  <si>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</si>
  <si>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</si>
  <si>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</si>
  <si>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</si>
  <si>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</si>
  <si>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</si>
  <si>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</si>
  <si>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</si>
  <si>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</si>
  <si>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</si>
  <si>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</si>
  <si>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</si>
  <si>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</si>
  <si>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</si>
  <si>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</si>
  <si>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</si>
  <si>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</si>
  <si>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</si>
  <si>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</si>
  <si>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</si>
  <si>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</si>
  <si>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</si>
  <si>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</si>
  <si>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</si>
  <si>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</si>
  <si>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</si>
  <si>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</si>
  <si>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</si>
  <si>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</si>
  <si>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</si>
  <si>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</si>
  <si>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</si>
  <si>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</si>
  <si>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</si>
  <si>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</si>
  <si>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</si>
  <si>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</si>
  <si>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</si>
  <si>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</si>
  <si>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</si>
  <si>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</si>
  <si>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</si>
  <si>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</si>
  <si>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</si>
  <si>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</si>
  <si>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</si>
  <si>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</si>
  <si>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</si>
  <si>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</si>
  <si>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</si>
  <si>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</si>
  <si>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</si>
  <si>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</si>
  <si>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</si>
  <si>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</si>
  <si>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</si>
  <si>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</si>
  <si>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</si>
  <si>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</si>
  <si>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</si>
  <si>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</si>
  <si>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</si>
  <si>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</si>
  <si>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</si>
  <si>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</si>
  <si>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</si>
  <si>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</si>
  <si>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</si>
  <si>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</si>
  <si>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</si>
  <si>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</si>
  <si>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</si>
  <si>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</si>
  <si>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</si>
  <si>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</si>
  <si>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</si>
  <si>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</si>
  <si>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</si>
  <si>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</si>
  <si>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</si>
  <si>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</si>
  <si>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</si>
  <si>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</si>
  <si>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</si>
  <si>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</si>
  <si>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</si>
  <si>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</si>
  <si>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</si>
  <si>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</si>
  <si>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</si>
  <si>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</si>
  <si>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</si>
  <si>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</si>
  <si>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</si>
  <si>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</si>
  <si>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</si>
  <si>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</si>
  <si>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</si>
  <si>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</si>
  <si>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</si>
  <si>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</si>
  <si>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</si>
  <si>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</si>
  <si>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</si>
  <si>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</si>
  <si>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</si>
  <si>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</si>
  <si>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</si>
  <si>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</si>
  <si>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</si>
  <si>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</si>
  <si>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</si>
  <si>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</si>
  <si>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</si>
  <si>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</si>
  <si>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</si>
  <si>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</si>
  <si>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</si>
  <si>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</si>
  <si>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</si>
  <si>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</si>
  <si>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</si>
  <si>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</si>
  <si>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</si>
  <si>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</si>
  <si>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</si>
  <si>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</si>
  <si>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</si>
  <si>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</si>
  <si>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</si>
  <si>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</si>
  <si>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</si>
  <si>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</si>
  <si>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</si>
  <si>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</si>
  <si>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</si>
  <si>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</si>
  <si>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</si>
  <si>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</si>
  <si>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</si>
  <si>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</si>
  <si>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</si>
  <si>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</si>
  <si>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</si>
  <si>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</si>
  <si>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</si>
  <si>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</si>
  <si>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</si>
  <si>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</si>
  <si>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</si>
  <si>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</si>
  <si>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</si>
  <si>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</si>
  <si>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</si>
  <si>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</si>
  <si>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</si>
  <si>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</si>
  <si>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</si>
  <si>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</si>
  <si>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</si>
  <si>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</si>
  <si>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</si>
  <si>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</si>
  <si>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</si>
  <si>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</si>
  <si>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</si>
  <si>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</si>
  <si>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</si>
  <si>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</si>
  <si>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</si>
  <si>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</si>
  <si>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</si>
  <si>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</si>
  <si>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</si>
  <si>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</si>
  <si>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</si>
  <si>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</si>
  <si>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</si>
  <si>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</si>
  <si>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</si>
  <si>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</si>
  <si>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</si>
  <si>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</si>
  <si>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</si>
  <si>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</si>
  <si>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</si>
  <si>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</si>
  <si>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</si>
  <si>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</si>
  <si>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</si>
  <si>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</si>
  <si>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</si>
  <si>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</si>
  <si>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</si>
  <si>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</si>
  <si>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</si>
  <si>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</si>
  <si>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</si>
  <si>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</si>
  <si>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</si>
  <si>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</si>
  <si>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</si>
  <si>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</si>
  <si>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</si>
  <si>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</si>
  <si>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</si>
  <si>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</si>
  <si>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</si>
  <si>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</si>
  <si>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</si>
  <si>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</si>
  <si>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</si>
  <si>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</si>
  <si>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</si>
  <si>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</si>
  <si>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</si>
  <si>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</si>
  <si>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</si>
  <si>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</si>
  <si>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</si>
  <si>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</si>
  <si>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</si>
  <si>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</si>
  <si>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</si>
  <si>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</si>
  <si>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</si>
  <si>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</si>
  <si>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</si>
  <si>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</si>
  <si>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</si>
  <si>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</si>
  <si>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</si>
  <si>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</si>
  <si>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</si>
  <si>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</si>
  <si>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</si>
  <si>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</si>
  <si>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</si>
  <si>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</si>
  <si>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</si>
  <si>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</si>
  <si>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</si>
  <si>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</si>
  <si>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</si>
  <si>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</si>
  <si>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</si>
  <si>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</si>
  <si>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</si>
  <si>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</si>
  <si>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</si>
  <si>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</si>
  <si>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</si>
  <si>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</si>
  <si>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</si>
  <si>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</si>
  <si>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</si>
  <si>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</si>
  <si>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</si>
  <si>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</si>
  <si>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</si>
  <si>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</si>
  <si>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</si>
  <si>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</si>
  <si>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</si>
  <si>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</si>
  <si>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</si>
  <si>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</si>
  <si>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</si>
  <si>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</si>
  <si>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</si>
  <si>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</si>
  <si>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</si>
  <si>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</si>
  <si>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</si>
  <si>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</si>
  <si>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</si>
  <si>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</si>
  <si>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</si>
  <si>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</si>
  <si>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</si>
  <si>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</si>
  <si>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</si>
  <si>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</si>
  <si>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</si>
  <si>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</si>
  <si>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</si>
  <si>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</si>
  <si>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</si>
  <si>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</si>
  <si>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</si>
  <si>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</si>
  <si>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</si>
  <si>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</si>
  <si>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</si>
  <si>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</si>
  <si>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</si>
  <si>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</si>
  <si>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</si>
  <si>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</si>
  <si>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</si>
  <si>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</si>
  <si>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</si>
  <si>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</si>
  <si>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</si>
  <si>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</si>
  <si>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</si>
  <si>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</si>
  <si>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</si>
  <si>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</si>
  <si>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</si>
  <si>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</si>
  <si>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</si>
  <si>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</si>
  <si>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</si>
  <si>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</si>
  <si>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</si>
  <si>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</si>
  <si>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</si>
  <si>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</si>
  <si>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</si>
  <si>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</si>
  <si>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</si>
  <si>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</si>
  <si>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</si>
  <si>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</si>
  <si>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</si>
  <si>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</si>
  <si>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</si>
  <si>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</si>
  <si>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</si>
  <si>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</si>
  <si>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</si>
  <si>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</si>
  <si>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</si>
  <si>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</si>
  <si>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</si>
  <si>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</si>
  <si>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</si>
  <si>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</si>
  <si>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</si>
  <si>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</si>
  <si>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</si>
  <si>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</si>
  <si>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</si>
  <si>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</si>
  <si>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</si>
  <si>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</si>
  <si>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</si>
  <si>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</si>
  <si>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</si>
  <si>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</si>
  <si>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</si>
  <si>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</si>
  <si>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</si>
  <si>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</si>
  <si>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</si>
  <si>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</si>
  <si>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</si>
  <si>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</si>
  <si>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</si>
  <si>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</si>
  <si>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</si>
  <si>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</si>
  <si>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</si>
  <si>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</si>
  <si>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</si>
  <si>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</si>
  <si>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</si>
  <si>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</si>
  <si>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</si>
  <si>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</si>
  <si>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</si>
  <si>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</si>
  <si>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</si>
  <si>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</si>
  <si>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</si>
  <si>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</si>
  <si>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</si>
  <si>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</si>
  <si>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</si>
  <si>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</si>
  <si>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</si>
  <si>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</si>
  <si>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</si>
  <si>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</si>
  <si>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</si>
  <si>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</si>
  <si>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</si>
  <si>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</si>
  <si>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</si>
  <si>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</si>
  <si>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</si>
  <si>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</si>
  <si>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</si>
  <si>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</si>
  <si>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</si>
  <si>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</si>
  <si>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</si>
  <si>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</si>
  <si>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</si>
  <si>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</si>
  <si>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</si>
  <si>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</si>
  <si>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</si>
  <si>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</si>
  <si>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</si>
  <si>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</si>
  <si>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</si>
  <si>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</si>
  <si>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</si>
  <si>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</si>
  <si>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</si>
  <si>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</si>
  <si>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</si>
  <si>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</si>
  <si>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</si>
  <si>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</si>
  <si>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</si>
  <si>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</si>
  <si>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</si>
  <si>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</si>
  <si>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</si>
  <si>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</si>
  <si>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</si>
  <si>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</si>
  <si>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</si>
  <si>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</si>
  <si>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</si>
  <si>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</si>
  <si>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</si>
  <si>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</si>
  <si>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</si>
  <si>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</si>
  <si>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</si>
  <si>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</si>
  <si>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</si>
  <si>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</si>
  <si>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</si>
  <si>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</si>
  <si>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</si>
  <si>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</si>
  <si>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</si>
  <si>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</si>
  <si>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</si>
  <si>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</si>
  <si>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</si>
  <si>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</si>
  <si>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</si>
  <si>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</si>
  <si>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</si>
  <si>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</si>
  <si>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</si>
  <si>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</si>
  <si>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</si>
  <si>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</si>
  <si>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</si>
  <si>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</si>
  <si>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</si>
  <si>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</si>
  <si>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</si>
  <si>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</si>
  <si>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</si>
  <si>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</si>
  <si>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</si>
  <si>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</si>
  <si>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</si>
  <si>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</si>
  <si>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</si>
  <si>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</si>
  <si>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</si>
  <si>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</si>
  <si>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</si>
  <si>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</si>
  <si>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</si>
  <si>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</si>
  <si>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</si>
  <si>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</si>
  <si>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</si>
  <si>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</si>
  <si>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</si>
  <si>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</si>
  <si>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</si>
  <si>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</si>
  <si>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</si>
  <si>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</si>
  <si>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</si>
  <si>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</si>
  <si>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</si>
  <si>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</si>
  <si>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</si>
  <si>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</si>
  <si>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</si>
  <si>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</si>
  <si>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</si>
  <si>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</si>
  <si>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</si>
  <si>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</si>
  <si>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</si>
  <si>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</si>
  <si>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</si>
  <si>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</si>
  <si>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</si>
  <si>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</si>
  <si>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</si>
  <si>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</si>
  <si>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</si>
  <si>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</si>
  <si>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</si>
  <si>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</si>
  <si>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</si>
  <si>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</si>
  <si>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</si>
  <si>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</si>
  <si>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</si>
  <si>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</si>
  <si>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</si>
  <si>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</si>
  <si>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</si>
  <si>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</si>
  <si>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</si>
  <si>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</si>
  <si>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</si>
  <si>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</si>
  <si>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</si>
  <si>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</si>
  <si>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</si>
  <si>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</si>
  <si>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</si>
  <si>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</si>
  <si>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</si>
  <si>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</si>
  <si>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</si>
  <si>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</si>
  <si>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</si>
  <si>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</si>
  <si>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</si>
  <si>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</si>
  <si>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</si>
  <si>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</si>
  <si>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</si>
  <si>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</si>
  <si>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</si>
  <si>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</si>
  <si>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</si>
  <si>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</si>
  <si>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</si>
  <si>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</si>
  <si>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</si>
  <si>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</si>
  <si>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</si>
  <si>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</si>
  <si>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</si>
  <si>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</si>
  <si>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</si>
  <si>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</si>
  <si>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</si>
  <si>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</si>
  <si>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</si>
  <si>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</si>
  <si>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</si>
  <si>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</si>
  <si>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</si>
  <si>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</si>
  <si>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</si>
  <si>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</si>
  <si>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</si>
  <si>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</si>
  <si>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</si>
  <si>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</si>
  <si>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</si>
  <si>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</si>
  <si>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</si>
  <si>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</si>
  <si>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</si>
  <si>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</si>
  <si>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</si>
  <si>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</si>
  <si>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</si>
  <si>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</si>
  <si>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</si>
  <si>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</si>
  <si>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</si>
  <si>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</si>
  <si>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</si>
  <si>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</si>
  <si>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</si>
  <si>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</si>
  <si>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</si>
  <si>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</si>
  <si>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</si>
  <si>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</si>
  <si>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</si>
  <si>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</si>
  <si>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</si>
  <si>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</si>
  <si>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</si>
  <si>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</si>
  <si>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</si>
  <si>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</si>
  <si>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</si>
  <si>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</si>
  <si>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</si>
  <si>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</si>
  <si>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</si>
  <si>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</si>
  <si>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</si>
  <si>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</si>
  <si>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</si>
  <si>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</si>
  <si>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</si>
  <si>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</si>
  <si>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</si>
  <si>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</si>
  <si>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</si>
  <si>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</si>
  <si>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</si>
  <si>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</si>
  <si>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</si>
  <si>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</si>
  <si>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</si>
  <si>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</si>
  <si>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</si>
  <si>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</si>
  <si>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</si>
  <si>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</si>
  <si>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</si>
  <si>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</si>
  <si>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</si>
  <si>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</si>
  <si>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</si>
  <si>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</si>
  <si>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</si>
  <si>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</si>
  <si>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</si>
  <si>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</si>
  <si>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</si>
  <si>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</si>
  <si>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</si>
  <si>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</si>
  <si>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</si>
  <si>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</si>
  <si>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</si>
  <si>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</si>
  <si>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</si>
  <si>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</si>
  <si>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</si>
  <si>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</si>
  <si>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</si>
  <si>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</si>
  <si>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</si>
  <si>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</si>
  <si>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</si>
  <si>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</si>
  <si>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</si>
  <si>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</si>
  <si>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</si>
  <si>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</si>
  <si>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</si>
  <si>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</si>
  <si>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</si>
  <si>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</si>
  <si>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</si>
  <si>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</si>
  <si>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</si>
  <si>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</si>
  <si>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</si>
  <si>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</si>
  <si>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</si>
  <si>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</si>
  <si>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</si>
  <si>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</si>
  <si>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</si>
  <si>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</si>
  <si>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</si>
  <si>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</si>
  <si>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</si>
  <si>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</si>
  <si>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</si>
  <si>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</si>
  <si>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</si>
  <si>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</si>
  <si>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</si>
  <si>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</si>
  <si>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</si>
  <si>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</si>
  <si>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</si>
  <si>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</si>
  <si>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</si>
  <si>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</si>
  <si>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</si>
  <si>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</si>
  <si>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</si>
  <si>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</si>
  <si>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</si>
  <si>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</si>
  <si>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</si>
  <si>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</si>
  <si>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</si>
  <si>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</si>
  <si>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</si>
  <si>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</si>
  <si>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</si>
  <si>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</si>
  <si>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</si>
  <si>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</si>
  <si>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</si>
  <si>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</si>
  <si>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</si>
  <si>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</si>
  <si>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</si>
  <si>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</si>
  <si>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</si>
  <si>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</si>
  <si>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</si>
  <si>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</si>
  <si>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</si>
  <si>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</si>
  <si>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</si>
  <si>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</si>
  <si>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</si>
  <si>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</si>
  <si>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</si>
  <si>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</si>
  <si>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</si>
  <si>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</si>
  <si>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</si>
  <si>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</si>
  <si>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</si>
  <si>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</si>
  <si>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</si>
  <si>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</si>
  <si>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</si>
  <si>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</si>
  <si>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</si>
  <si>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</si>
  <si>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</si>
  <si>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</si>
  <si>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</si>
  <si>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</si>
  <si>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</si>
  <si>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</si>
  <si>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</si>
  <si>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</si>
  <si>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</si>
  <si>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</si>
  <si>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</si>
  <si>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</si>
  <si>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</si>
  <si>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</si>
  <si>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</si>
  <si>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</si>
  <si>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</si>
  <si>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</si>
  <si>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</si>
  <si>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</si>
  <si>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</si>
  <si>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</si>
  <si>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</si>
  <si>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</si>
  <si>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</si>
  <si>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</si>
  <si>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</si>
  <si>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</si>
  <si>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</si>
  <si>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</si>
  <si>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</si>
  <si>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</si>
  <si>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</si>
  <si>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</si>
  <si>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</si>
  <si>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</si>
  <si>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</si>
  <si>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</si>
  <si>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</si>
  <si>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</si>
  <si>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</si>
  <si>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</si>
  <si>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</si>
  <si>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</si>
  <si>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</si>
  <si>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</si>
  <si>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</si>
  <si>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</si>
  <si>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</si>
  <si>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</si>
  <si>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</si>
  <si>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</si>
  <si>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</si>
  <si>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</si>
  <si>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</si>
  <si>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</si>
  <si>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</si>
  <si>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</si>
  <si>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</si>
  <si>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</si>
  <si>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</si>
  <si>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</si>
  <si>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</si>
  <si>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</si>
  <si>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</si>
  <si>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</si>
  <si>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</si>
  <si>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</si>
  <si>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</si>
  <si>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</si>
  <si>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</si>
  <si>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</si>
  <si>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</si>
  <si>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</si>
  <si>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</si>
  <si>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</si>
  <si>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</si>
  <si>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</si>
  <si>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</si>
  <si>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</si>
  <si>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</si>
  <si>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</si>
  <si>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</si>
  <si>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</si>
  <si>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</si>
  <si>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</si>
  <si>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</si>
  <si>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</si>
  <si>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</si>
  <si>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</si>
  <si>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</si>
  <si>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</si>
  <si>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</si>
  <si>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</si>
  <si>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</si>
  <si>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</si>
  <si>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</si>
  <si>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</si>
  <si>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</si>
  <si>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</si>
  <si>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</si>
  <si>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</si>
  <si>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</si>
  <si>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</si>
  <si>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</si>
  <si>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</si>
  <si>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</si>
  <si>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</si>
  <si>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</si>
  <si>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</si>
  <si>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</si>
  <si>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</si>
  <si>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</si>
  <si>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</si>
  <si>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</si>
  <si>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</si>
  <si>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</si>
  <si>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</si>
  <si>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</si>
  <si>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</si>
  <si>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</si>
  <si>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</si>
  <si>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</si>
  <si>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</si>
  <si>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</si>
  <si>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</si>
  <si>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</si>
  <si>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</si>
  <si>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</si>
  <si>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</si>
  <si>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</si>
  <si>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</si>
  <si>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</si>
  <si>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</si>
  <si>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</si>
  <si>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</si>
  <si>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</si>
  <si>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</si>
  <si>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</si>
  <si>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</si>
  <si>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</si>
  <si>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</si>
  <si>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</si>
  <si>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</si>
  <si>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</si>
  <si>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</si>
  <si>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</si>
  <si>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</si>
  <si>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</si>
  <si>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</si>
  <si>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</si>
  <si>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</si>
  <si>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</si>
  <si>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</si>
  <si>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</si>
  <si>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</si>
  <si>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</si>
  <si>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</si>
  <si>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</si>
  <si>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</si>
  <si>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</si>
  <si>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</si>
  <si>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</si>
  <si>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</si>
  <si>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</si>
  <si>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</si>
  <si>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</si>
  <si>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</si>
  <si>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</si>
  <si>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</si>
  <si>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</si>
  <si>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</si>
  <si>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</si>
  <si>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</si>
  <si>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</si>
  <si>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</si>
  <si>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</si>
  <si>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</si>
  <si>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</si>
  <si>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</si>
  <si>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</si>
  <si>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</si>
  <si>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</si>
  <si>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</si>
  <si>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</si>
  <si>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</si>
  <si>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</si>
  <si>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</si>
  <si>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</si>
  <si>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</si>
  <si>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</si>
  <si>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</si>
  <si>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</si>
  <si>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</si>
  <si>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</si>
  <si>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</si>
  <si>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</si>
  <si>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</si>
  <si>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</si>
  <si>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</si>
  <si>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</si>
  <si>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</si>
  <si>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</si>
  <si>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</si>
  <si>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</si>
  <si>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</si>
  <si>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</si>
  <si>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</si>
  <si>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</si>
  <si>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</si>
  <si>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</si>
  <si>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</si>
  <si>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</si>
  <si>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</si>
  <si>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</si>
  <si>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</si>
  <si>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</si>
  <si>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</si>
  <si>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</si>
  <si>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</si>
  <si>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</si>
  <si>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</si>
  <si>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</si>
  <si>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</si>
  <si>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</si>
  <si>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</si>
  <si>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</si>
  <si>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</si>
  <si>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</si>
  <si>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</si>
  <si>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</si>
  <si>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</si>
  <si>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</si>
  <si>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</si>
  <si>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</si>
  <si>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</si>
  <si>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</si>
  <si>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</si>
  <si>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</si>
  <si>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</si>
  <si>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</si>
  <si>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</si>
  <si>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</si>
  <si>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</si>
  <si>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</si>
  <si>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</si>
  <si>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</si>
  <si>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</si>
  <si>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</si>
  <si>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</si>
  <si>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</si>
  <si>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</si>
  <si>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</si>
  <si>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</si>
  <si>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</si>
  <si>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</si>
  <si>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</si>
  <si>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</si>
  <si>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</si>
  <si>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</si>
  <si>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</si>
  <si>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</si>
  <si>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</si>
  <si>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</si>
  <si>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</si>
  <si>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</si>
  <si>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</si>
  <si>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</si>
  <si>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</si>
  <si>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</si>
  <si>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</si>
  <si>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</si>
  <si>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</si>
  <si>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</si>
  <si>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</si>
  <si>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</si>
  <si>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</si>
  <si>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</si>
  <si>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</si>
  <si>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</si>
  <si>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</si>
  <si>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</si>
  <si>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</si>
  <si>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</si>
  <si>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</si>
  <si>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</si>
  <si>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</si>
  <si>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</si>
  <si>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</si>
  <si>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</si>
  <si>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</si>
  <si>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</si>
  <si>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</si>
  <si>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</si>
  <si>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</si>
  <si>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</si>
  <si>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</si>
  <si>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</si>
  <si>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</si>
  <si>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</si>
  <si>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</si>
  <si>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</si>
  <si>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</si>
  <si>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</si>
  <si>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</si>
  <si>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</si>
  <si>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</si>
  <si>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</si>
  <si>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</si>
  <si>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</si>
  <si>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</si>
  <si>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</si>
  <si>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</si>
  <si>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</si>
  <si>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</si>
  <si>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</si>
  <si>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</si>
  <si>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</si>
  <si>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</si>
  <si>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</si>
  <si>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</si>
  <si>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</si>
  <si>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</si>
  <si>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</si>
  <si>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</si>
  <si>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</si>
  <si>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</si>
  <si>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</si>
  <si>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</si>
  <si>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</si>
  <si>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</si>
  <si>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</si>
  <si>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</si>
  <si>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</si>
  <si>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</si>
  <si>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</si>
  <si>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</si>
  <si>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</si>
  <si>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</si>
  <si>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</si>
  <si>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</si>
  <si>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</si>
  <si>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</si>
  <si>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</si>
  <si>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</si>
  <si>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</si>
  <si>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</si>
  <si>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</si>
  <si>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</si>
  <si>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</si>
  <si>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</si>
  <si>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</si>
  <si>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</si>
  <si>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</si>
  <si>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</si>
  <si>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</si>
  <si>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</si>
  <si>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</si>
  <si>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</si>
  <si>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</si>
  <si>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</si>
  <si>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</si>
  <si>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</si>
  <si>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</si>
  <si>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</si>
  <si>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</si>
  <si>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</si>
  <si>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</si>
  <si>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</si>
  <si>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</si>
  <si>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</si>
  <si>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</si>
  <si>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</si>
  <si>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</si>
  <si>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</si>
  <si>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</si>
  <si>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</si>
  <si>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</si>
  <si>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</si>
  <si>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</si>
  <si>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</si>
  <si>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</si>
  <si>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</si>
  <si>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</si>
  <si>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</si>
  <si>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</si>
  <si>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</si>
  <si>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</si>
  <si>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</si>
  <si>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</si>
  <si>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</si>
  <si>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</si>
  <si>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</si>
  <si>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</si>
  <si>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</si>
  <si>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</si>
  <si>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</si>
  <si>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</si>
  <si>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</si>
  <si>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</si>
  <si>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</si>
  <si>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</si>
  <si>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</si>
  <si>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</si>
  <si>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</si>
  <si>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</si>
  <si>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</si>
  <si>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</si>
  <si>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</si>
  <si>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</si>
  <si>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</si>
  <si>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</si>
  <si>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</si>
  <si>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</si>
  <si>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</si>
  <si>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</si>
  <si>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</si>
  <si>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</si>
  <si>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</si>
  <si>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</si>
  <si>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</si>
  <si>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</si>
  <si>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</si>
  <si>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</si>
  <si>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</si>
  <si>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</si>
  <si>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</si>
  <si>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</si>
  <si>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</si>
  <si>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</si>
  <si>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</si>
  <si>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</si>
  <si>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</si>
  <si>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</si>
  <si>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</si>
  <si>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</si>
  <si>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</si>
  <si>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</si>
  <si>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</si>
  <si>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</si>
  <si>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</si>
  <si>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</si>
  <si>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</si>
  <si>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</si>
  <si>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</si>
  <si>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</si>
  <si>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</si>
  <si>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</si>
  <si>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</si>
  <si>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</si>
  <si>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</si>
  <si>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</si>
  <si>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</si>
  <si>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</si>
  <si>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</si>
  <si>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</si>
  <si>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</si>
  <si>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</si>
  <si>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</si>
  <si>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</si>
  <si>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</si>
  <si>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</si>
  <si>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</si>
  <si>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</si>
  <si>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</si>
  <si>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</si>
  <si>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</si>
  <si>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</si>
  <si>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</si>
  <si>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</si>
  <si>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</si>
  <si>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</si>
  <si>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</si>
  <si>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</si>
  <si>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</si>
  <si>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</si>
  <si>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</si>
  <si>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</si>
  <si>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</si>
  <si>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</si>
  <si>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</si>
  <si>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</si>
  <si>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</si>
  <si>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</si>
  <si>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</si>
  <si>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</si>
  <si>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</si>
  <si>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</si>
  <si>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</si>
  <si>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</si>
  <si>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</si>
  <si>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</si>
  <si>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</si>
  <si>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</si>
  <si>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</si>
  <si>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</si>
  <si>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</si>
  <si>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</si>
  <si>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</si>
  <si>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</si>
  <si>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</si>
  <si>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</si>
  <si>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</si>
  <si>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</si>
  <si>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</si>
  <si>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</si>
  <si>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</si>
  <si>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</si>
  <si>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</si>
  <si>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</si>
  <si>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</si>
  <si>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</si>
  <si>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</si>
  <si>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</si>
  <si>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</si>
  <si>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</si>
  <si>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</si>
  <si>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</si>
  <si>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</si>
  <si>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</si>
  <si>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</si>
  <si>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</si>
  <si>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</si>
  <si>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</si>
  <si>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</si>
  <si>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</si>
  <si>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</si>
  <si>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</si>
  <si>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</si>
  <si>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</si>
  <si>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</si>
  <si>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</si>
  <si>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</si>
  <si>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</si>
  <si>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</si>
  <si>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</si>
  <si>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</si>
  <si>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</si>
  <si>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</si>
  <si>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</si>
  <si>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</si>
  <si>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</si>
  <si>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</si>
  <si>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</si>
  <si>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</si>
  <si>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</si>
  <si>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</si>
  <si>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</si>
  <si>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</si>
  <si>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</si>
  <si>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</si>
  <si>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</si>
  <si>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</si>
  <si>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</si>
  <si>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</si>
  <si>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</si>
  <si>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</si>
  <si>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</si>
  <si>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</si>
  <si>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</si>
  <si>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</si>
  <si>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</si>
  <si>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</si>
  <si>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</si>
  <si>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</si>
  <si>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</si>
  <si>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</si>
  <si>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</si>
  <si>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</si>
  <si>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</si>
  <si>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</si>
  <si>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</si>
  <si>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</si>
  <si>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</si>
  <si>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</si>
  <si>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</si>
  <si>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</si>
  <si>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</si>
  <si>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</si>
  <si>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</si>
  <si>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</si>
  <si>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</si>
  <si>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</si>
  <si>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</si>
  <si>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</si>
  <si>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</si>
  <si>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</si>
  <si>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</si>
  <si>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</si>
  <si>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</si>
  <si>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</si>
  <si>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</si>
  <si>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</si>
  <si>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</si>
  <si>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</si>
  <si>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</si>
  <si>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</si>
  <si>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</si>
  <si>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</si>
  <si>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</si>
  <si>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</si>
  <si>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</si>
  <si>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</si>
  <si>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</si>
  <si>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</si>
  <si>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</si>
  <si>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</si>
  <si>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</si>
  <si>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</si>
  <si>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</si>
  <si>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</si>
  <si>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</si>
  <si>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</si>
  <si>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</si>
  <si>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</si>
  <si>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</si>
  <si>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</si>
  <si>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</si>
  <si>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</si>
  <si>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</si>
  <si>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</si>
  <si>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</si>
  <si>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</si>
  <si>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</si>
  <si>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</si>
  <si>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</si>
  <si>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</si>
  <si>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</si>
  <si>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</si>
  <si>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</si>
  <si>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</si>
  <si>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</si>
  <si>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</si>
  <si>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</si>
  <si>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</si>
  <si>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</si>
  <si>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</si>
  <si>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</si>
  <si>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</si>
  <si>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</si>
  <si>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</si>
  <si>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</si>
  <si>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</si>
  <si>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</si>
  <si>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</si>
  <si>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</si>
  <si>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</si>
  <si>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</si>
  <si>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</si>
  <si>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</si>
  <si>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</si>
  <si>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</si>
  <si>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</si>
  <si>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</si>
  <si>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</si>
  <si>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</si>
  <si>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</si>
  <si>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</si>
  <si>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</si>
  <si>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</si>
  <si>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</si>
  <si>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</si>
  <si>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</si>
  <si>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</si>
  <si>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</si>
  <si>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</si>
  <si>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</si>
  <si>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</si>
  <si>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</si>
  <si>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</si>
  <si>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</si>
  <si>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</si>
  <si>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</si>
  <si>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</si>
  <si>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</si>
  <si>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</si>
  <si>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</si>
  <si>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</si>
  <si>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</si>
  <si>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</si>
  <si>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</si>
  <si>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</si>
  <si>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</si>
  <si>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</si>
  <si>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</si>
  <si>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</si>
  <si>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</si>
  <si>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</si>
  <si>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</si>
  <si>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</si>
  <si>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</si>
  <si>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</si>
  <si>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</si>
  <si>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</si>
  <si>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</si>
  <si>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</si>
  <si>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</si>
  <si>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</si>
  <si>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</si>
  <si>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</si>
  <si>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</si>
  <si>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</si>
  <si>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</si>
  <si>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</si>
  <si>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</si>
  <si>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</si>
  <si>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</si>
  <si>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</si>
  <si>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</si>
  <si>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</si>
  <si>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</si>
  <si>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</si>
  <si>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</si>
  <si>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</si>
  <si>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</si>
  <si>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</si>
  <si>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</si>
  <si>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</si>
  <si>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</si>
  <si>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</si>
  <si>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</si>
  <si>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</si>
  <si>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</si>
  <si>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</si>
  <si>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</si>
  <si>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</si>
  <si>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</si>
  <si>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</si>
  <si>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</si>
  <si>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</si>
  <si>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</si>
  <si>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</si>
  <si>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</si>
  <si>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</si>
  <si>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</si>
  <si>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</si>
  <si>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</si>
  <si>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</si>
  <si>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</si>
  <si>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</si>
  <si>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</si>
  <si>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</si>
  <si>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</si>
  <si>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</si>
  <si>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</si>
  <si>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</si>
  <si>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</si>
  <si>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</si>
  <si>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</si>
  <si>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</si>
  <si>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</si>
  <si>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</si>
  <si>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</si>
  <si>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</si>
  <si>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</si>
  <si>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</si>
  <si>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</si>
  <si>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</si>
  <si>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</si>
  <si>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</si>
  <si>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</si>
  <si>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</si>
  <si>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</si>
  <si>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</si>
  <si>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</si>
  <si>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</si>
  <si>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</si>
  <si>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</si>
  <si>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</si>
  <si>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</si>
  <si>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</si>
  <si>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</si>
  <si>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</si>
  <si>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</si>
  <si>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</si>
  <si>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</si>
  <si>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</si>
  <si>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</si>
  <si>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</si>
  <si>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</si>
  <si>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</si>
  <si>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</si>
  <si>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</si>
  <si>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</si>
  <si>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</si>
  <si>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</si>
  <si>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</si>
  <si>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</si>
  <si>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</si>
  <si>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</si>
  <si>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</si>
  <si>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</si>
  <si>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</si>
  <si>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</si>
  <si>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</si>
  <si>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</si>
  <si>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</si>
  <si>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</si>
  <si>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</si>
  <si>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</si>
  <si>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</si>
  <si>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</si>
  <si>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</si>
  <si>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</si>
  <si>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</si>
  <si>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</si>
  <si>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</si>
  <si>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</si>
  <si>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</si>
  <si>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</si>
  <si>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</si>
  <si>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</si>
  <si>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</si>
  <si>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</si>
  <si>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</si>
  <si>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</si>
  <si>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</si>
  <si>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</si>
  <si>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</si>
  <si>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</si>
  <si>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</si>
  <si>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</si>
  <si>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</si>
  <si>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</si>
  <si>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</si>
  <si>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</si>
  <si>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</si>
  <si>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</si>
  <si>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</si>
  <si>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</si>
  <si>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</si>
  <si>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</si>
  <si>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</si>
  <si>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</si>
  <si>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</si>
  <si>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</si>
  <si>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</si>
  <si>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</si>
  <si>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</si>
  <si>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</si>
  <si>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</si>
  <si>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</si>
  <si>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</si>
  <si>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</si>
  <si>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</si>
  <si>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</si>
  <si>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</si>
  <si>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</si>
  <si>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</si>
  <si>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</si>
  <si>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</si>
  <si>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</si>
  <si>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</si>
  <si>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</si>
  <si>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</si>
  <si>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</si>
  <si>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</si>
  <si>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</si>
  <si>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</si>
  <si>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</si>
  <si>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</si>
  <si>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</si>
  <si>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</si>
  <si>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</si>
  <si>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</si>
  <si>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</si>
  <si>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</si>
  <si>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</si>
  <si>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</si>
  <si>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</si>
  <si>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</si>
  <si>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</si>
  <si>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</si>
  <si>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</si>
  <si>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</si>
  <si>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</si>
  <si>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</si>
  <si>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</si>
  <si>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</si>
  <si>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</si>
  <si>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</si>
  <si>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</si>
  <si>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</si>
  <si>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</si>
  <si>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</si>
  <si>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</si>
  <si>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</si>
  <si>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</si>
  <si>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</si>
  <si>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</si>
  <si>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</si>
  <si>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</si>
  <si>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</si>
  <si>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</si>
  <si>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</si>
  <si>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</si>
  <si>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</si>
  <si>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</si>
  <si>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</si>
  <si>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</si>
  <si>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</si>
  <si>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</si>
  <si>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</si>
  <si>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</si>
  <si>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</si>
  <si>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</si>
  <si>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</si>
  <si>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</si>
  <si>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</si>
  <si>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</si>
  <si>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</si>
  <si>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</si>
  <si>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</si>
  <si>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</si>
  <si>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</si>
  <si>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</si>
  <si>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</si>
  <si>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</si>
  <si>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</si>
  <si>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</si>
  <si>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</si>
  <si>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</si>
  <si>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</si>
  <si>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</si>
  <si>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</si>
  <si>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</si>
  <si>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</si>
  <si>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</si>
  <si>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</si>
  <si>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</si>
  <si>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</si>
  <si>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</si>
  <si>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</si>
  <si>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</si>
  <si>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</si>
  <si>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</si>
  <si>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</si>
  <si>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</si>
  <si>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</si>
  <si>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</si>
  <si>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</si>
  <si>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</si>
  <si>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</si>
  <si>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</si>
  <si>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</si>
  <si>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</si>
  <si>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</si>
  <si>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</si>
  <si>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</si>
  <si>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</si>
  <si>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</si>
  <si>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</si>
  <si>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</si>
  <si>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</si>
  <si>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</si>
  <si>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</si>
  <si>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</si>
  <si>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</si>
  <si>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</si>
  <si>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</si>
  <si>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</si>
  <si>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</si>
  <si>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</si>
  <si>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</si>
  <si>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</si>
  <si>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</si>
  <si>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</si>
  <si>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</si>
  <si>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</si>
  <si>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</si>
  <si>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</si>
  <si>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</si>
  <si>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</si>
  <si>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</si>
  <si>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</si>
  <si>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</si>
  <si>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</si>
  <si>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</si>
  <si>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</si>
  <si>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</si>
  <si>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</si>
  <si>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</si>
  <si>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</si>
  <si>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</si>
  <si>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</si>
  <si>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</si>
  <si>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</si>
  <si>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</si>
  <si>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</si>
  <si>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</si>
  <si>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</si>
  <si>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</si>
  <si>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</si>
  <si>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</si>
  <si>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</si>
  <si>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</si>
  <si>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</si>
  <si>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</si>
  <si>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</si>
  <si>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</si>
  <si>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</si>
  <si>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</si>
  <si>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</si>
  <si>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</si>
  <si>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</si>
  <si>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</si>
  <si>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</si>
  <si>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</si>
  <si>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</si>
  <si>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</si>
  <si>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</si>
  <si>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</si>
  <si>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</si>
  <si>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</si>
  <si>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</si>
  <si>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</si>
  <si>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</si>
  <si>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</si>
  <si>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</si>
  <si>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</si>
  <si>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</si>
  <si>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</si>
  <si>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</si>
  <si>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</si>
  <si>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</si>
  <si>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</si>
  <si>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</si>
  <si>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</si>
  <si>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</si>
  <si>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</si>
  <si>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</si>
  <si>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</si>
  <si>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</si>
  <si>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</si>
  <si>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</si>
  <si>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</si>
  <si>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</si>
  <si>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</si>
  <si>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</si>
  <si>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</si>
  <si>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</si>
  <si>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</si>
  <si>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</si>
  <si>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</si>
  <si>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</si>
  <si>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</si>
  <si>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</si>
  <si>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</si>
  <si>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</si>
  <si>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</si>
  <si>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</si>
  <si>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</si>
  <si>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</si>
  <si>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</si>
  <si>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</si>
  <si>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</si>
  <si>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</si>
  <si>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</si>
  <si>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</si>
  <si>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</si>
  <si>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</si>
  <si>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</si>
  <si>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</si>
  <si>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</si>
  <si>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</si>
  <si>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</si>
  <si>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</si>
  <si>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</si>
  <si>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</si>
  <si>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</si>
  <si>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</si>
  <si>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</si>
  <si>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</si>
  <si>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</si>
  <si>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</si>
  <si>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</si>
  <si>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</si>
  <si>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</si>
  <si>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</si>
  <si>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</si>
  <si>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</si>
  <si>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</si>
  <si>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</si>
  <si>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</si>
  <si>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</si>
  <si>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</si>
  <si>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</si>
  <si>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</si>
  <si>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</si>
  <si>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</si>
  <si>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</si>
  <si>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</si>
  <si>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</si>
  <si>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</si>
  <si>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</si>
  <si>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</si>
  <si>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</si>
  <si>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</si>
  <si>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</si>
  <si>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</si>
  <si>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</si>
  <si>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</si>
  <si>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</si>
  <si>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</si>
  <si>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</si>
  <si>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</si>
  <si>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</si>
  <si>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</si>
  <si>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</si>
  <si>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</si>
  <si>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</si>
  <si>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</si>
  <si>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</si>
  <si>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</si>
  <si>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</si>
  <si>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</si>
  <si>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</si>
  <si>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</si>
  <si>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</si>
  <si>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</si>
  <si>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</si>
  <si>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</si>
  <si>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</si>
  <si>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</si>
  <si>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</si>
  <si>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</si>
  <si>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</si>
  <si>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</si>
  <si>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</si>
  <si>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</si>
  <si>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</si>
  <si>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</si>
  <si>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</si>
  <si>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</si>
  <si>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</si>
  <si>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</si>
  <si>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</si>
  <si>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</si>
  <si>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</si>
  <si>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</si>
  <si>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</si>
  <si>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</si>
  <si>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</si>
  <si>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</si>
  <si>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</si>
  <si>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</si>
  <si>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</si>
  <si>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</si>
  <si>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</si>
  <si>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</si>
  <si>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</si>
  <si>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</si>
  <si>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</si>
  <si>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</si>
  <si>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</si>
  <si>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</si>
  <si>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</si>
  <si>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</si>
  <si>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</si>
  <si>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</si>
  <si>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</si>
  <si>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</si>
  <si>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</si>
  <si>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</si>
  <si>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</si>
  <si>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</si>
  <si>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</si>
  <si>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</si>
  <si>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</si>
  <si>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</si>
  <si>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</si>
  <si>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</si>
  <si>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</si>
  <si>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</si>
  <si>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</si>
  <si>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</si>
  <si>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</si>
  <si>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</si>
  <si>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</si>
  <si>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</si>
  <si>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</si>
  <si>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</si>
  <si>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</si>
  <si>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</si>
  <si>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</si>
  <si>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</si>
  <si>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</si>
  <si>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</si>
  <si>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</si>
  <si>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</si>
  <si>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</si>
  <si>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</si>
  <si>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</si>
  <si>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</si>
  <si>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</si>
  <si>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</si>
  <si>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</si>
  <si>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</si>
  <si>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</si>
  <si>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</si>
  <si>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</si>
  <si>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</si>
  <si>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</si>
  <si>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</si>
  <si>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</si>
  <si>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</si>
  <si>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</si>
  <si>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</si>
  <si>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</si>
  <si>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</si>
  <si>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</si>
  <si>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</si>
  <si>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</si>
  <si>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</si>
  <si>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</si>
  <si>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</si>
  <si>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</si>
  <si>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</si>
  <si>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</si>
  <si>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</si>
  <si>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</si>
  <si>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</si>
  <si>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</si>
  <si>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</si>
  <si>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</si>
  <si>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</si>
  <si>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</si>
  <si>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</si>
  <si>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</si>
  <si>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</si>
  <si>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</si>
  <si>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</si>
  <si>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</si>
  <si>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</si>
  <si>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</si>
  <si>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</si>
  <si>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</si>
  <si>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</si>
  <si>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</si>
  <si>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</si>
  <si>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</si>
  <si>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</si>
  <si>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</si>
  <si>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</si>
  <si>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</si>
  <si>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</si>
  <si>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</si>
  <si>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</si>
  <si>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</si>
  <si>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</si>
  <si>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</si>
  <si>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</si>
  <si>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</si>
  <si>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</si>
  <si>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</si>
  <si>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</si>
  <si>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</si>
  <si>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</si>
  <si>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</si>
  <si>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</si>
  <si>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</si>
  <si>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</si>
  <si>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</si>
  <si>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</si>
  <si>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</si>
  <si>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</si>
  <si>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</si>
  <si>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</si>
  <si>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</si>
  <si>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</si>
  <si>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</si>
  <si>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</si>
  <si>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</si>
  <si>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</si>
  <si>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</si>
  <si>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</si>
  <si>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</si>
  <si>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</si>
  <si>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</si>
  <si>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</si>
  <si>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</si>
  <si>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</si>
  <si>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</si>
  <si>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</si>
  <si>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</si>
  <si>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</si>
  <si>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</si>
  <si>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</si>
  <si>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</si>
  <si>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</si>
  <si>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</si>
  <si>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</si>
  <si>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</si>
  <si>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</si>
  <si>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</si>
  <si>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</si>
  <si>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</si>
  <si>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</si>
  <si>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</si>
  <si>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</si>
  <si>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</si>
  <si>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</si>
  <si>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</si>
  <si>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</si>
  <si>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</si>
  <si>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</si>
  <si>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</si>
  <si>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</si>
  <si>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</si>
  <si>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</si>
  <si>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</si>
  <si>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</si>
  <si>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</si>
  <si>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</si>
  <si>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</si>
  <si>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</si>
  <si>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</si>
  <si>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</si>
  <si>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</si>
  <si>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</si>
  <si>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</si>
  <si>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</si>
  <si>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</si>
  <si>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</si>
  <si>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</si>
  <si>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</si>
  <si>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</si>
  <si>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</si>
  <si>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</si>
  <si>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</si>
  <si>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</si>
  <si>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</si>
  <si>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</si>
  <si>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</si>
  <si>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</si>
  <si>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</si>
  <si>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</si>
  <si>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</si>
  <si>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</si>
  <si>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</si>
  <si>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</si>
  <si>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</si>
  <si>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</si>
  <si>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</si>
  <si>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</si>
  <si>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</si>
  <si>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</si>
  <si>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</si>
  <si>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</si>
  <si>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</si>
  <si>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</si>
  <si>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</si>
  <si>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</si>
  <si>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</si>
  <si>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</si>
  <si>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</si>
  <si>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</si>
  <si>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</si>
  <si>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</si>
  <si>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</si>
  <si>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</si>
  <si>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</si>
  <si>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</si>
  <si>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</si>
  <si>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</si>
  <si>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</si>
  <si>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</si>
  <si>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</si>
  <si>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</si>
  <si>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</si>
  <si>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</si>
  <si>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</si>
  <si>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</si>
  <si>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</si>
  <si>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</si>
  <si>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</si>
  <si>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</si>
  <si>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</si>
  <si>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</si>
  <si>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</si>
  <si>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</si>
  <si>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</si>
  <si>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</si>
  <si>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</si>
  <si>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</si>
  <si>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</si>
  <si>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</si>
  <si>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</si>
  <si>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</si>
  <si>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</si>
  <si>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</si>
  <si>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</si>
  <si>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</si>
  <si>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</si>
  <si>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</si>
  <si>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</si>
  <si>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</si>
  <si>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</si>
  <si>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</si>
  <si>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</si>
  <si>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</si>
  <si>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</si>
  <si>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</si>
  <si>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</si>
  <si>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</si>
  <si>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</si>
  <si>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</si>
  <si>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</si>
  <si>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</si>
  <si>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</si>
  <si>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</si>
  <si>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</si>
  <si>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</si>
  <si>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</si>
  <si>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</si>
  <si>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</si>
  <si>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</si>
  <si>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</si>
  <si>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</si>
  <si>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</si>
  <si>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</si>
  <si>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</si>
  <si>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</si>
  <si>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</si>
  <si>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</si>
  <si>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</si>
  <si>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</si>
  <si>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</si>
  <si>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</si>
  <si>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</si>
  <si>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</si>
  <si>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</si>
  <si>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</si>
  <si>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</si>
  <si>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</si>
  <si>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</si>
  <si>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</si>
  <si>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</si>
  <si>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</si>
  <si>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</si>
  <si>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</si>
  <si>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</si>
  <si>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</si>
  <si>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</si>
  <si>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</si>
  <si>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</si>
  <si>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</si>
  <si>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</si>
  <si>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</si>
  <si>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</si>
  <si>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</si>
  <si>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</si>
  <si>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</si>
  <si>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</si>
  <si>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</si>
  <si>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</si>
  <si>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</si>
  <si>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</si>
  <si>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</si>
  <si>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</si>
  <si>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</si>
  <si>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</si>
  <si>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</si>
  <si>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</si>
  <si>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</si>
  <si>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</si>
  <si>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</si>
  <si>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</si>
  <si>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</si>
  <si>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</si>
  <si>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</si>
  <si>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</si>
  <si>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</si>
  <si>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</si>
  <si>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</si>
  <si>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</si>
  <si>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</si>
  <si>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</si>
  <si>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</si>
  <si>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</si>
  <si>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</si>
  <si>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</si>
  <si>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</si>
  <si>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</si>
  <si>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</si>
  <si>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</si>
  <si>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</si>
  <si>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</si>
  <si>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</si>
  <si>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</si>
  <si>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</si>
  <si>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</si>
  <si>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</si>
  <si>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</si>
  <si>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</si>
  <si>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</si>
  <si>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</si>
  <si>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</si>
  <si>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</si>
  <si>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</si>
  <si>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</si>
  <si>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</si>
  <si>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</si>
  <si>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</si>
  <si>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</si>
  <si>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</si>
  <si>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</si>
  <si>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</si>
  <si>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</si>
  <si>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</si>
  <si>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</si>
  <si>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</si>
  <si>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</si>
  <si>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</si>
  <si>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</si>
  <si>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</si>
  <si>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</si>
  <si>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</si>
  <si>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</si>
  <si>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</si>
  <si>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</si>
  <si>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</si>
  <si>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</si>
  <si>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</si>
  <si>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</si>
  <si>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</si>
  <si>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</si>
  <si>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</si>
  <si>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</si>
  <si>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</si>
  <si>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</si>
  <si>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</si>
  <si>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</si>
  <si>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</si>
  <si>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</si>
  <si>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</si>
  <si>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</si>
  <si>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</si>
  <si>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</si>
  <si>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</si>
  <si>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</si>
  <si>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</si>
  <si>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</si>
  <si>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</si>
  <si>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</si>
  <si>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</si>
  <si>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</si>
  <si>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</si>
  <si>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</si>
  <si>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</si>
  <si>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</si>
  <si>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</si>
  <si>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</si>
  <si>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</si>
  <si>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</si>
  <si>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</si>
  <si>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</si>
  <si>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</si>
  <si>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</si>
  <si>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</si>
  <si>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</si>
  <si>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</si>
  <si>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</si>
  <si>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</si>
  <si>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</si>
  <si>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</si>
  <si>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</si>
  <si>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</si>
  <si>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</si>
  <si>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</si>
  <si>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</si>
  <si>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</si>
  <si>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</si>
  <si>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</si>
  <si>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</si>
  <si>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</si>
  <si>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</si>
  <si>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</si>
  <si>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</si>
  <si>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</si>
  <si>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</si>
  <si>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</si>
  <si>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</si>
  <si>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</si>
  <si>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</si>
  <si>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</si>
  <si>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</si>
  <si>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</si>
  <si>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</si>
  <si>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</si>
  <si>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</si>
  <si>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</si>
  <si>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</si>
  <si>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</si>
  <si>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</si>
  <si>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</si>
  <si>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</si>
  <si>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</si>
  <si>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</si>
  <si>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</si>
  <si>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</si>
  <si>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</si>
  <si>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</si>
  <si>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</si>
  <si>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</si>
  <si>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</si>
  <si>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</si>
  <si>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</si>
  <si>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</si>
  <si>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</si>
  <si>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</si>
  <si>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</si>
  <si>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</si>
  <si>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</si>
  <si>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</si>
  <si>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</si>
  <si>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</si>
  <si>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</si>
  <si>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</si>
  <si>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</si>
  <si>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</si>
  <si>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</si>
  <si>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</si>
  <si>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</si>
  <si>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</si>
  <si>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</si>
  <si>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</si>
  <si>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</si>
  <si>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</si>
  <si>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</si>
  <si>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</si>
  <si>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</si>
  <si>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</si>
  <si>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</si>
  <si>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</si>
  <si>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</si>
  <si>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</si>
  <si>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</si>
  <si>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</si>
  <si>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</si>
  <si>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</si>
  <si>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</si>
  <si>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</si>
  <si>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</si>
  <si>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</si>
  <si>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</si>
  <si>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</si>
  <si>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</si>
  <si>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</si>
  <si>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</si>
  <si>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</si>
  <si>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</si>
  <si>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</si>
  <si>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</si>
  <si>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</si>
  <si>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</si>
  <si>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</si>
  <si>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</si>
  <si>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</si>
  <si>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</si>
  <si>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</si>
  <si>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</si>
  <si>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</si>
  <si>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</si>
  <si>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</si>
  <si>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</si>
  <si>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</si>
  <si>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</si>
  <si>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</si>
  <si>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</si>
  <si>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</si>
  <si>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</si>
  <si>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</si>
  <si>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</si>
  <si>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</si>
  <si>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</si>
  <si>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</si>
  <si>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</si>
  <si>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</si>
  <si>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</si>
  <si>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</si>
  <si>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</si>
  <si>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</si>
  <si>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</si>
  <si>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</si>
  <si>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</si>
  <si>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</si>
  <si>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</si>
  <si>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</si>
  <si>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</si>
  <si>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</si>
  <si>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</si>
  <si>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</si>
  <si>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</si>
  <si>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</si>
  <si>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</si>
  <si>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</si>
  <si>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</si>
  <si>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</si>
  <si>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</si>
  <si>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</si>
  <si>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</si>
  <si>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</si>
  <si>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</si>
  <si>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</si>
  <si>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</si>
  <si>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</si>
  <si>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</si>
  <si>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</si>
  <si>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</si>
  <si>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</si>
  <si>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</si>
  <si>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</si>
  <si>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</si>
  <si>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</si>
  <si>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</si>
  <si>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</si>
  <si>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</si>
  <si>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</si>
  <si>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</si>
  <si>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</si>
  <si>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</si>
  <si>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</si>
  <si>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</si>
  <si>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</si>
  <si>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</si>
  <si>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</si>
  <si>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</si>
  <si>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</si>
  <si>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</si>
  <si>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</si>
  <si>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</si>
  <si>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</si>
  <si>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</si>
  <si>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</si>
  <si>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</si>
  <si>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</si>
  <si>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</si>
  <si>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</si>
  <si>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</si>
  <si>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</si>
  <si>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</si>
  <si>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</si>
  <si>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</si>
  <si>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</si>
  <si>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</si>
  <si>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</si>
  <si>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</si>
  <si>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</si>
  <si>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</si>
  <si>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</si>
  <si>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</si>
  <si>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</si>
  <si>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</si>
  <si>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</si>
  <si>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</si>
  <si>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</si>
  <si>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</si>
  <si>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</si>
  <si>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</si>
  <si>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</si>
  <si>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</si>
  <si>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</si>
  <si>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</si>
  <si>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</si>
  <si>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</si>
  <si>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</si>
  <si>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</si>
  <si>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</si>
  <si>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</si>
  <si>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</si>
  <si>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</si>
  <si>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</si>
  <si>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</si>
  <si>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</si>
  <si>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</si>
  <si>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</si>
  <si>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</si>
  <si>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</si>
  <si>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</si>
  <si>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</si>
  <si>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</si>
  <si>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</si>
  <si>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</si>
  <si>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</si>
  <si>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</si>
  <si>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</si>
  <si>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</si>
  <si>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</si>
  <si>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</si>
  <si>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</si>
  <si>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</si>
  <si>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</si>
  <si>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</si>
  <si>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</si>
  <si>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</si>
  <si>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</si>
  <si>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</si>
  <si>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</si>
  <si>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</si>
  <si>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</si>
  <si>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</si>
  <si>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</si>
  <si>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</si>
  <si>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</si>
  <si>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</si>
  <si>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</si>
  <si>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</si>
  <si>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</si>
  <si>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</si>
  <si>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</si>
  <si>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</si>
  <si>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</si>
  <si>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</si>
  <si>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</si>
  <si>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</si>
  <si>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</si>
  <si>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</si>
  <si>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</si>
  <si>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</si>
  <si>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</si>
  <si>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</si>
  <si>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</si>
  <si>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</si>
  <si>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</si>
  <si>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</si>
  <si>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</si>
  <si>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</si>
  <si>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</si>
  <si>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</si>
  <si>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</si>
  <si>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</si>
  <si>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</si>
  <si>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</si>
  <si>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</si>
  <si>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</si>
  <si>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</si>
  <si>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</si>
  <si>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</si>
  <si>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</si>
  <si>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</si>
  <si>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</si>
  <si>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</si>
  <si>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</si>
  <si>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</si>
  <si>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</si>
  <si>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</si>
  <si>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</si>
  <si>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</si>
  <si>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</si>
  <si>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</si>
  <si>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</si>
  <si>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</si>
  <si>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</si>
  <si>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</si>
  <si>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</si>
  <si>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</si>
  <si>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</si>
  <si>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</si>
  <si>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</si>
  <si>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</si>
  <si>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</si>
  <si>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</si>
  <si>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</si>
  <si>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</si>
  <si>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</si>
  <si>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</si>
  <si>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</si>
  <si>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</si>
  <si>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</si>
  <si>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</si>
  <si>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</si>
  <si>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</si>
  <si>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</si>
  <si>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</si>
  <si>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</si>
  <si>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</si>
  <si>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</si>
  <si>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</si>
  <si>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</si>
  <si>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</si>
  <si>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</si>
  <si>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</si>
  <si>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</si>
  <si>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</si>
  <si>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</si>
  <si>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</si>
  <si>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</si>
  <si>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</si>
  <si>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</si>
  <si>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</si>
  <si>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</si>
  <si>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</si>
  <si>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</si>
  <si>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</si>
  <si>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</si>
  <si>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</si>
  <si>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</si>
  <si>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</si>
  <si>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</si>
  <si>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</si>
  <si>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</si>
  <si>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</si>
  <si>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</si>
  <si>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</si>
  <si>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</si>
  <si>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</si>
  <si>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</si>
  <si>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</si>
  <si>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</si>
  <si>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</si>
  <si>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</si>
  <si>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</si>
  <si>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</si>
  <si>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</si>
  <si>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</si>
  <si>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</si>
  <si>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</si>
  <si>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</si>
  <si>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</si>
  <si>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</si>
  <si>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</si>
  <si>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</si>
  <si>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</si>
  <si>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</si>
  <si>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</si>
  <si>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</si>
  <si>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</si>
  <si>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</si>
  <si>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</si>
  <si>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</si>
  <si>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</si>
  <si>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</si>
  <si>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</si>
  <si>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</si>
  <si>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</si>
  <si>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</si>
  <si>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</si>
  <si>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</si>
  <si>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</si>
  <si>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</si>
  <si>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</si>
  <si>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</si>
  <si>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</si>
  <si>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</si>
  <si>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</si>
  <si>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</si>
  <si>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</si>
  <si>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</si>
  <si>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</si>
  <si>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</si>
  <si>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</si>
  <si>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</si>
  <si>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</si>
  <si>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</si>
  <si>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</si>
  <si>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</si>
  <si>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</si>
  <si>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</si>
  <si>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</si>
  <si>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</si>
  <si>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</si>
  <si>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</si>
  <si>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</si>
  <si>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</si>
  <si>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</si>
  <si>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</si>
  <si>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</si>
  <si>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</si>
  <si>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</si>
  <si>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</si>
  <si>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</si>
  <si>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</si>
  <si>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</si>
  <si>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</si>
  <si>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</si>
  <si>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</si>
  <si>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</si>
  <si>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</si>
  <si>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</si>
  <si>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</si>
  <si>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</si>
  <si>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</si>
  <si>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</si>
  <si>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</si>
  <si>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</si>
  <si>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</si>
  <si>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</si>
  <si>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</si>
  <si>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</si>
  <si>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</si>
  <si>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</si>
  <si>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</si>
  <si>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</si>
  <si>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</si>
  <si>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</si>
  <si>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</si>
  <si>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</si>
  <si>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</si>
  <si>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</si>
  <si>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</si>
  <si>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</si>
  <si>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</si>
  <si>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</si>
  <si>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</si>
  <si>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</si>
  <si>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</si>
  <si>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</si>
  <si>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</si>
  <si>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</si>
  <si>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</si>
  <si>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</si>
  <si>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</si>
  <si>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</si>
  <si>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</si>
  <si>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</si>
  <si>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</si>
  <si>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</si>
  <si>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</si>
  <si>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</si>
  <si>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</si>
  <si>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</si>
  <si>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</si>
  <si>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</si>
  <si>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</si>
  <si>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</si>
  <si>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</si>
  <si>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</si>
  <si>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</si>
  <si>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</si>
  <si>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</si>
  <si>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</si>
  <si>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</si>
  <si>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</si>
  <si>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</si>
  <si>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</si>
  <si>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</si>
  <si>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</si>
  <si>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</si>
  <si>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</si>
  <si>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</si>
  <si>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</si>
  <si>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</si>
  <si>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</si>
  <si>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</si>
  <si>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</si>
  <si>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</si>
  <si>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</si>
  <si>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</si>
  <si>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</si>
  <si>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</si>
  <si>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</si>
  <si>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</si>
  <si>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</si>
  <si>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</si>
  <si>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</si>
  <si>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</si>
  <si>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</si>
  <si>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</si>
  <si>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</si>
  <si>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</si>
  <si>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</si>
  <si>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</si>
  <si>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</si>
  <si>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</si>
  <si>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</si>
  <si>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</si>
  <si>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</si>
  <si>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</si>
  <si>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</si>
  <si>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</si>
  <si>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</si>
  <si>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</si>
  <si>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</si>
  <si>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</si>
  <si>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</si>
  <si>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</si>
  <si>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</si>
  <si>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</si>
  <si>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</si>
  <si>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</si>
  <si>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</si>
  <si>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</si>
  <si>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</si>
  <si>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</si>
  <si>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</si>
  <si>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</si>
  <si>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</si>
  <si>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</si>
  <si>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</si>
  <si>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</si>
  <si>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</si>
  <si>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</si>
  <si>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</si>
  <si>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</si>
  <si>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</si>
  <si>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</si>
  <si>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</si>
  <si>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</si>
  <si>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</si>
  <si>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</si>
  <si>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</si>
  <si>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</si>
  <si>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</si>
  <si>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</si>
  <si>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</si>
  <si>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</si>
  <si>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</si>
  <si>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</si>
  <si>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</si>
  <si>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</si>
  <si>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</si>
  <si>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</si>
  <si>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</si>
  <si>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</si>
  <si>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</si>
  <si>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</si>
  <si>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</si>
  <si>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</si>
  <si>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</si>
  <si>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</si>
  <si>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</si>
  <si>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</si>
  <si>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</si>
  <si>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</si>
  <si>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</si>
  <si>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</si>
  <si>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</si>
  <si>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</si>
  <si>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</si>
  <si>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</si>
  <si>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</si>
  <si>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</si>
  <si>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</si>
  <si>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</si>
  <si>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</si>
  <si>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</si>
  <si>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</si>
  <si>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</si>
  <si>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</si>
  <si>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</si>
  <si>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</si>
  <si>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</si>
  <si>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</si>
  <si>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</si>
  <si>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</si>
  <si>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</si>
  <si>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</si>
  <si>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</si>
  <si>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</si>
  <si>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</si>
  <si>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</si>
  <si>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</si>
  <si>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</si>
  <si>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</si>
  <si>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</si>
  <si>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</si>
  <si>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</si>
  <si>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</si>
  <si>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</si>
  <si>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</si>
  <si>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</si>
  <si>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</si>
  <si>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</si>
  <si>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</si>
  <si>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</si>
  <si>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</si>
  <si>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</si>
  <si>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</si>
  <si>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</si>
  <si>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</si>
  <si>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</si>
  <si>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</si>
  <si>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</si>
  <si>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</si>
  <si>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</si>
  <si>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</si>
  <si>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</si>
  <si>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</si>
  <si>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</si>
  <si>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</si>
  <si>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</si>
  <si>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</si>
  <si>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</si>
  <si>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</si>
  <si>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</si>
  <si>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</si>
  <si>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</si>
  <si>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</si>
  <si>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</si>
  <si>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</si>
  <si>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</si>
  <si>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</si>
  <si>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</si>
  <si>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</si>
  <si>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</si>
  <si>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</si>
  <si>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</si>
  <si>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</si>
  <si>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</si>
  <si>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</si>
  <si>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</si>
  <si>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</si>
  <si>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</si>
  <si>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</si>
  <si>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</si>
  <si>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</si>
  <si>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</si>
  <si>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</si>
  <si>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</si>
  <si>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</si>
  <si>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</si>
  <si>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</si>
  <si>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</si>
  <si>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</si>
  <si>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</si>
  <si>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</si>
  <si>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</si>
  <si>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</si>
  <si>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</si>
  <si>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</si>
  <si>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</si>
  <si>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</si>
  <si>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</si>
  <si>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</si>
  <si>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</si>
  <si>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</si>
  <si>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</si>
  <si>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</si>
  <si>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</si>
  <si>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</si>
  <si>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</si>
  <si>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</si>
  <si>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</si>
  <si>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</si>
  <si>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</si>
  <si>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</si>
  <si>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</si>
  <si>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</si>
  <si>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</si>
  <si>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</si>
  <si>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</si>
  <si>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</si>
  <si>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</si>
  <si>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</si>
  <si>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</si>
  <si>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</si>
  <si>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</si>
  <si>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</si>
  <si>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</si>
  <si>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</si>
  <si>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</si>
  <si>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</si>
  <si>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</si>
  <si>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</si>
  <si>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</si>
  <si>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</si>
  <si>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</si>
  <si>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</si>
  <si>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</si>
  <si>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</si>
  <si>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</si>
  <si>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</si>
  <si>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</si>
  <si>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</si>
  <si>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</si>
  <si>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</si>
  <si>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</si>
  <si>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</si>
  <si>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</si>
  <si>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</si>
  <si>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</si>
  <si>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</si>
  <si>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</si>
  <si>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</si>
  <si>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</si>
  <si>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</si>
  <si>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</si>
  <si>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</si>
  <si>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</si>
  <si>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</si>
  <si>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</si>
  <si>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</si>
  <si>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</si>
  <si>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</si>
  <si>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</si>
  <si>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</si>
  <si>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</si>
  <si>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</si>
  <si>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</si>
  <si>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</si>
  <si>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</si>
  <si>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</si>
  <si>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</si>
  <si>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</si>
  <si>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</si>
  <si>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</si>
  <si>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</si>
  <si>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</si>
  <si>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</si>
  <si>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</si>
  <si>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</si>
  <si>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</si>
  <si>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</si>
  <si>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</si>
  <si>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</si>
  <si>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</si>
  <si>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</si>
  <si>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</si>
  <si>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</si>
  <si>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</si>
  <si>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</si>
  <si>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</si>
  <si>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</si>
  <si>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</si>
  <si>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</si>
  <si>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</si>
  <si>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</si>
  <si>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</si>
  <si>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</si>
  <si>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</si>
  <si>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</si>
  <si>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</si>
  <si>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</si>
  <si>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</si>
  <si>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</si>
  <si>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</si>
  <si>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</si>
  <si>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</si>
  <si>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</si>
  <si>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</si>
  <si>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</si>
  <si>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</si>
  <si>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</si>
  <si>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</si>
  <si>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</si>
  <si>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</si>
  <si>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</si>
  <si>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</si>
  <si>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</si>
  <si>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</si>
  <si>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</si>
  <si>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</si>
  <si>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</si>
  <si>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</si>
  <si>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</si>
  <si>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</si>
  <si>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</si>
  <si>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</si>
  <si>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</si>
  <si>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</si>
  <si>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</si>
  <si>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</si>
  <si>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</si>
  <si>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</si>
  <si>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</si>
  <si>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</si>
  <si>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</si>
  <si>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</si>
  <si>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</si>
  <si>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</si>
  <si>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</si>
  <si>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</si>
  <si>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</si>
  <si>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</si>
  <si>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</si>
  <si>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</si>
  <si>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</si>
  <si>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</si>
  <si>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</si>
  <si>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</si>
  <si>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</si>
  <si>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</si>
  <si>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</si>
  <si>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</si>
  <si>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</si>
  <si>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</si>
  <si>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</si>
  <si>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</si>
  <si>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</si>
  <si>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</si>
  <si>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</si>
  <si>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</si>
  <si>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</si>
  <si>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</si>
  <si>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</si>
  <si>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</si>
  <si>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</si>
  <si>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</si>
  <si>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</si>
  <si>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</si>
  <si>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</si>
  <si>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</si>
  <si>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</si>
  <si>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</si>
  <si>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</si>
  <si>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</si>
  <si>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</si>
  <si>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</si>
  <si>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</si>
  <si>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</si>
  <si>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</si>
  <si>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</si>
  <si>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</si>
  <si>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</si>
  <si>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</si>
  <si>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</si>
  <si>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</si>
  <si>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</si>
  <si>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</si>
  <si>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</si>
  <si>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</si>
  <si>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</si>
  <si>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</si>
  <si>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</si>
  <si>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</si>
  <si>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</si>
  <si>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</si>
  <si>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</si>
  <si>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</si>
  <si>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</si>
  <si>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</si>
  <si>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</si>
  <si>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</si>
  <si>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</si>
  <si>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</si>
  <si>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</si>
  <si>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</si>
  <si>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</si>
  <si>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</si>
  <si>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</si>
  <si>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</si>
  <si>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</si>
  <si>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</si>
  <si>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</si>
  <si>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</si>
  <si>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</si>
  <si>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</si>
  <si>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</si>
  <si>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</si>
  <si>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</si>
  <si>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</si>
  <si>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</si>
  <si>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</si>
  <si>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</si>
  <si>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</si>
  <si>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</si>
  <si>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</si>
  <si>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</si>
  <si>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</si>
  <si>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</si>
  <si>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</si>
  <si>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</si>
  <si>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</si>
  <si>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</si>
  <si>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</si>
  <si>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</si>
  <si>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</si>
  <si>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</si>
  <si>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</si>
  <si>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</si>
  <si>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</si>
  <si>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</si>
  <si>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</si>
  <si>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</si>
  <si>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</si>
  <si>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</si>
  <si>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</si>
  <si>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</si>
  <si>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</si>
  <si>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</si>
  <si>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</si>
  <si>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</si>
  <si>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</si>
  <si>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</si>
  <si>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</si>
  <si>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</si>
  <si>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</si>
  <si>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</si>
  <si>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</si>
  <si>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</si>
  <si>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</si>
  <si>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</si>
  <si>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</si>
  <si>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</si>
  <si>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</si>
  <si>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</si>
  <si>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</si>
  <si>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</si>
  <si>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</si>
  <si>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</si>
  <si>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</si>
  <si>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</si>
  <si>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</si>
  <si>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</si>
  <si>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</si>
  <si>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</si>
  <si>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</si>
  <si>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</si>
  <si>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</si>
  <si>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</si>
  <si>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</si>
  <si>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</si>
  <si>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</si>
  <si>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</si>
  <si>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</si>
  <si>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</si>
  <si>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</si>
  <si>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</si>
  <si>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</si>
  <si>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</si>
  <si>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</si>
  <si>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</si>
  <si>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</si>
  <si>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</si>
  <si>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</si>
  <si>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</si>
  <si>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</si>
  <si>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</si>
  <si>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</si>
  <si>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</si>
  <si>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</si>
  <si>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</si>
  <si>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</si>
  <si>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</si>
  <si>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</si>
  <si>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</si>
  <si>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</si>
  <si>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</si>
  <si>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</si>
  <si>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</si>
  <si>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</si>
  <si>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</si>
  <si>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</si>
  <si>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</si>
  <si>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</si>
  <si>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</si>
  <si>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</si>
  <si>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</si>
  <si>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</si>
  <si>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</si>
  <si>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</si>
  <si>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</si>
  <si>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</si>
  <si>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</si>
  <si>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</si>
  <si>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</si>
  <si>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</si>
  <si>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</si>
  <si>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</si>
  <si>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</si>
  <si>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</si>
  <si>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</si>
  <si>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</si>
  <si>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</si>
  <si>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</si>
  <si>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</si>
  <si>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</si>
  <si>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</si>
  <si>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</si>
  <si>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</si>
  <si>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</si>
  <si>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</si>
  <si>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</si>
  <si>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</si>
  <si>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</si>
  <si>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</si>
  <si>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</si>
  <si>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</si>
  <si>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</si>
  <si>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</si>
  <si>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</si>
  <si>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</si>
  <si>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</si>
  <si>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</si>
  <si>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</si>
  <si>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</si>
  <si>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</si>
  <si>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</si>
  <si>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</si>
  <si>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</si>
  <si>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</si>
  <si>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</si>
  <si>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</si>
  <si>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</si>
  <si>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</si>
  <si>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</si>
  <si>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</si>
  <si>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</si>
  <si>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</si>
  <si>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</si>
  <si>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</si>
  <si>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</si>
  <si>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</si>
  <si>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</si>
  <si>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</si>
  <si>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</si>
  <si>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</si>
  <si>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</si>
  <si>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</si>
  <si>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</si>
  <si>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</si>
  <si>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</si>
  <si>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</si>
  <si>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</si>
  <si>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</si>
  <si>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</si>
  <si>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</si>
  <si>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</si>
  <si>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</si>
  <si>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</si>
  <si>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</si>
  <si>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</si>
  <si>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</si>
  <si>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</si>
  <si>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</si>
  <si>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</si>
  <si>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</si>
  <si>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</si>
  <si>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</si>
  <si>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</si>
  <si>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</si>
  <si>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</si>
  <si>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</si>
  <si>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</si>
  <si>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</si>
  <si>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</si>
  <si>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</si>
  <si>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</si>
  <si>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</si>
  <si>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</si>
  <si>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</si>
  <si>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</si>
  <si>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</si>
  <si>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</si>
  <si>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</si>
  <si>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</si>
  <si>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</si>
  <si>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</si>
  <si>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</si>
  <si>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</si>
  <si>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</si>
  <si>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</si>
  <si>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</si>
  <si>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</si>
  <si>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</si>
  <si>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</si>
  <si>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</si>
  <si>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</si>
  <si>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</si>
  <si>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</si>
  <si>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</si>
  <si>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</si>
  <si>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</si>
  <si>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</si>
  <si>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</si>
  <si>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</si>
  <si>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</si>
  <si>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</si>
  <si>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</si>
  <si>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</si>
  <si>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</si>
  <si>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</si>
  <si>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</si>
  <si>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</si>
  <si>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</si>
  <si>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</si>
  <si>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</si>
  <si>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</si>
  <si>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</si>
  <si>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</si>
  <si>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</si>
  <si>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</si>
  <si>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</si>
  <si>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</si>
  <si>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</si>
  <si>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</si>
  <si>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</si>
  <si>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</si>
  <si>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</si>
  <si>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</si>
  <si>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</si>
  <si>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</si>
  <si>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</si>
  <si>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</si>
  <si>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</si>
  <si>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</si>
  <si>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</si>
  <si>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</si>
  <si>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</si>
  <si>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</si>
  <si>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</si>
  <si>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</si>
  <si>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</si>
  <si>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</si>
  <si>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</si>
  <si>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</si>
  <si>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</si>
  <si>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</si>
  <si>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</si>
  <si>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</si>
  <si>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</si>
  <si>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</si>
  <si>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</si>
  <si>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</si>
  <si>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</si>
  <si>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</si>
  <si>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</si>
  <si>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</si>
  <si>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</si>
  <si>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</si>
  <si>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</si>
  <si>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</si>
  <si>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</si>
  <si>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</si>
  <si>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</si>
  <si>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</si>
  <si>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</si>
  <si>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</si>
  <si>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</si>
  <si>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</si>
  <si>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</si>
  <si>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</si>
  <si>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</si>
  <si>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</si>
  <si>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</si>
  <si>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</si>
  <si>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</si>
  <si>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</si>
  <si>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</si>
  <si>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</si>
  <si>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</si>
  <si>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</si>
  <si>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</si>
  <si>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</si>
  <si>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</si>
  <si>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</si>
  <si>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</si>
  <si>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</si>
  <si>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</si>
  <si>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</si>
  <si>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</si>
  <si>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</si>
  <si>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</si>
  <si>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</si>
  <si>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</si>
  <si>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</si>
  <si>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</si>
  <si>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</si>
  <si>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</si>
  <si>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</si>
  <si>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</si>
  <si>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</si>
  <si>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</si>
  <si>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</si>
  <si>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</si>
  <si>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</si>
  <si>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</si>
  <si>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</si>
  <si>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</si>
  <si>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</si>
  <si>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</si>
  <si>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</si>
  <si>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</si>
  <si>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</si>
  <si>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</si>
  <si>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</si>
  <si>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</si>
  <si>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</si>
  <si>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</si>
  <si>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</si>
  <si>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</si>
  <si>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</si>
  <si>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</si>
  <si>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</si>
  <si>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</si>
  <si>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</si>
  <si>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</si>
  <si>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</si>
  <si>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</si>
  <si>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</si>
  <si>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</si>
  <si>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</si>
  <si>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</si>
  <si>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</si>
  <si>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</si>
  <si>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</si>
  <si>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</si>
  <si>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</si>
  <si>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</si>
  <si>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</si>
  <si>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</si>
  <si>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</si>
  <si>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</si>
  <si>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</si>
  <si>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</si>
  <si>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</si>
  <si>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</si>
  <si>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</si>
  <si>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</si>
  <si>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</si>
  <si>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</si>
  <si>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</si>
  <si>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</si>
  <si>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</si>
  <si>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</si>
  <si>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</si>
  <si>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</si>
  <si>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</si>
  <si>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</si>
  <si>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</si>
  <si>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</si>
  <si>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</si>
  <si>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</si>
  <si>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</si>
  <si>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</si>
  <si>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</si>
  <si>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</si>
  <si>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</si>
  <si>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</si>
  <si>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</si>
  <si>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</si>
  <si>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</si>
  <si>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</si>
  <si>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</si>
  <si>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</si>
  <si>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</si>
  <si>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</si>
  <si>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</si>
  <si>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</si>
  <si>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</si>
  <si>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</si>
  <si>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</si>
  <si>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</si>
  <si>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</si>
  <si>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</si>
  <si>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</si>
  <si>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</si>
  <si>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</si>
  <si>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</si>
  <si>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</si>
  <si>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</si>
  <si>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</si>
  <si>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</si>
  <si>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</si>
  <si>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</si>
  <si>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</si>
  <si>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</si>
  <si>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</si>
  <si>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</si>
  <si>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</si>
  <si>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</si>
  <si>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</si>
  <si>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</si>
  <si>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</si>
  <si>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</si>
  <si>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</si>
  <si>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</si>
  <si>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</si>
  <si>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</si>
  <si>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</si>
  <si>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</si>
  <si>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</si>
  <si>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</si>
  <si>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</si>
  <si>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</si>
  <si>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</si>
  <si>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</si>
  <si>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</si>
  <si>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</si>
  <si>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</si>
  <si>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</si>
  <si>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</si>
  <si>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</si>
  <si>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</si>
  <si>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</si>
  <si>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</si>
  <si>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</si>
  <si>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</si>
  <si>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</si>
  <si>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</si>
  <si>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</si>
  <si>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</si>
  <si>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</si>
  <si>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</si>
  <si>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</si>
  <si>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</si>
  <si>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</si>
  <si>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</si>
  <si>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</si>
  <si>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</si>
  <si>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</si>
  <si>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</si>
  <si>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</si>
  <si>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</si>
  <si>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</si>
  <si>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</si>
  <si>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</si>
  <si>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</si>
  <si>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</si>
  <si>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</si>
  <si>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</si>
  <si>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</si>
  <si>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</si>
  <si>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</si>
  <si>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</si>
  <si>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</si>
  <si>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</si>
  <si>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</si>
  <si>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</si>
  <si>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</si>
  <si>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</si>
  <si>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</si>
  <si>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</si>
  <si>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</si>
  <si>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</si>
  <si>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</si>
  <si>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</si>
  <si>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</si>
  <si>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</si>
  <si>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</si>
  <si>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</si>
  <si>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</si>
  <si>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</si>
  <si>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</si>
  <si>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</si>
  <si>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</si>
  <si>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</si>
  <si>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</si>
  <si>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</si>
  <si>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</si>
  <si>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</si>
  <si>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</si>
  <si>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</si>
  <si>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</si>
  <si>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</si>
  <si>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</si>
  <si>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</si>
  <si>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</si>
  <si>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</si>
  <si>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</si>
  <si>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</si>
  <si>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</si>
  <si>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</si>
  <si>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</si>
  <si>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</si>
  <si>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</si>
  <si>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</si>
  <si>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</si>
  <si>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</si>
  <si>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</si>
  <si>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</si>
  <si>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</si>
  <si>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</si>
  <si>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</si>
  <si>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</si>
  <si>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</si>
  <si>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</si>
  <si>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</si>
  <si>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</si>
  <si>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</si>
  <si>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</si>
  <si>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</si>
  <si>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</si>
  <si>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</si>
  <si>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</si>
  <si>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</si>
  <si>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</si>
  <si>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</si>
  <si>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</si>
  <si>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</si>
  <si>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</si>
  <si>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</si>
  <si>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</si>
  <si>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</si>
  <si>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</si>
  <si>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</si>
  <si>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</si>
  <si>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</si>
  <si>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</si>
  <si>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</si>
  <si>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</si>
  <si>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</si>
  <si>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</si>
  <si>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</si>
  <si>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</si>
  <si>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</si>
  <si>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</si>
  <si>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</si>
  <si>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</si>
  <si>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</si>
  <si>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</si>
  <si>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</si>
  <si>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</si>
  <si>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</si>
  <si>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</si>
  <si>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</si>
  <si>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</si>
  <si>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</si>
  <si>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</si>
  <si>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</si>
  <si>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</si>
  <si>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</si>
  <si>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</si>
  <si>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</si>
  <si>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</si>
  <si>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</si>
  <si>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</si>
  <si>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</si>
  <si>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</si>
  <si>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</si>
  <si>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</si>
  <si>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</si>
  <si>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</si>
  <si>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</si>
  <si>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</si>
  <si>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</si>
  <si>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</si>
  <si>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</si>
  <si>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</si>
  <si>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</si>
  <si>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</si>
  <si>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</si>
  <si>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</si>
  <si>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</si>
  <si>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</si>
  <si>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</si>
  <si>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</si>
  <si>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</si>
  <si>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</si>
  <si>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</si>
  <si>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</si>
  <si>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</si>
  <si>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</si>
  <si>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</si>
  <si>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</si>
  <si>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</si>
  <si>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</si>
  <si>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</si>
  <si>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</si>
  <si>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</si>
  <si>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</si>
  <si>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</si>
  <si>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</si>
  <si>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</si>
  <si>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</si>
  <si>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</si>
  <si>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</si>
  <si>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</si>
  <si>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</si>
  <si>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</si>
  <si>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</si>
  <si>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</si>
  <si>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</si>
  <si>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</si>
  <si>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</si>
  <si>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</si>
  <si>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</si>
  <si>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</si>
  <si>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</si>
  <si>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</si>
  <si>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</si>
  <si>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</si>
  <si>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</si>
  <si>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</si>
  <si>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</si>
  <si>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</si>
  <si>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</si>
  <si>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</si>
  <si>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</si>
  <si>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</si>
  <si>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</si>
  <si>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</si>
  <si>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</si>
  <si>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</si>
  <si>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</si>
  <si>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</si>
  <si>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</si>
  <si>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</si>
  <si>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</si>
  <si>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</si>
  <si>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</si>
  <si>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</si>
  <si>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</si>
  <si>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</si>
  <si>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</si>
  <si>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</si>
  <si>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</si>
  <si>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</si>
  <si>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</si>
  <si>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</si>
  <si>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</si>
  <si>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</si>
  <si>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</si>
  <si>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</si>
  <si>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</si>
  <si>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</si>
  <si>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</si>
  <si>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</si>
  <si>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</si>
  <si>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</si>
  <si>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</si>
  <si>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</si>
  <si>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</si>
  <si>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</si>
  <si>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</si>
  <si>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</si>
  <si>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</si>
  <si>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</si>
  <si>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</si>
  <si>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</si>
  <si>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</si>
  <si>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</si>
  <si>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</si>
  <si>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</si>
  <si>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</si>
  <si>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</si>
  <si>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</si>
  <si>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</si>
  <si>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</si>
  <si>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</si>
  <si>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</si>
  <si>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</si>
  <si>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</si>
  <si>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</si>
  <si>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</si>
  <si>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</si>
  <si>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</si>
  <si>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</si>
  <si>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</si>
  <si>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</si>
  <si>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</si>
  <si>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</si>
  <si>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</si>
  <si>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</si>
  <si>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</si>
  <si>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</si>
  <si>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</si>
  <si>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</si>
  <si>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</si>
  <si>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</si>
  <si>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</si>
  <si>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</si>
  <si>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</si>
  <si>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</si>
  <si>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</si>
  <si>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</si>
  <si>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</si>
  <si>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</si>
  <si>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</si>
  <si>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</si>
  <si>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</si>
  <si>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</si>
  <si>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</si>
  <si>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</si>
  <si>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</si>
  <si>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</si>
  <si>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</si>
  <si>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</si>
  <si>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</si>
  <si>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</si>
  <si>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</si>
  <si>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</si>
  <si>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</si>
  <si>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</si>
  <si>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</si>
  <si>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</si>
  <si>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</si>
  <si>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</si>
  <si>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</si>
  <si>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</si>
  <si>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</si>
  <si>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</si>
  <si>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</si>
  <si>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</si>
  <si>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</si>
  <si>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</si>
  <si>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</si>
  <si>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</si>
  <si>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</si>
  <si>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</si>
  <si>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</si>
  <si>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</si>
  <si>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</si>
  <si>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</si>
  <si>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</si>
  <si>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</si>
  <si>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</si>
  <si>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</si>
  <si>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</si>
  <si>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</si>
  <si>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</si>
  <si>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</si>
  <si>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</si>
  <si>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</si>
  <si>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</si>
  <si>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</si>
  <si>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</si>
  <si>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</si>
  <si>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</si>
  <si>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</si>
  <si>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</si>
  <si>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</si>
  <si>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</si>
  <si>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</si>
  <si>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</si>
  <si>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</si>
  <si>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</si>
  <si>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</si>
  <si>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</si>
  <si>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</si>
  <si>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</si>
  <si>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</si>
  <si>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</si>
  <si>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</si>
  <si>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</si>
  <si>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</si>
  <si>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</si>
  <si>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</si>
  <si>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</si>
  <si>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</si>
  <si>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</si>
  <si>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</si>
  <si>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</si>
  <si>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</si>
  <si>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</si>
  <si>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</si>
  <si>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</si>
  <si>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</si>
  <si>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</si>
  <si>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</si>
  <si>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</si>
  <si>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</si>
  <si>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</si>
  <si>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</si>
  <si>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</si>
  <si>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</si>
  <si>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</si>
  <si>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</si>
  <si>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</si>
  <si>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</si>
  <si>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</si>
  <si>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</si>
  <si>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</si>
  <si>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</si>
  <si>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</si>
  <si>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</si>
  <si>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</si>
  <si>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</si>
  <si>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</si>
  <si>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</si>
  <si>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</si>
  <si>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</si>
  <si>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</si>
  <si>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</si>
  <si>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</si>
  <si>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</si>
  <si>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</si>
  <si>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</si>
  <si>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</si>
  <si>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</si>
  <si>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</si>
  <si>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</si>
  <si>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</si>
  <si>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</si>
  <si>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</si>
  <si>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</si>
  <si>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</si>
  <si>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</si>
  <si>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</si>
  <si>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</si>
  <si>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</si>
  <si>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</si>
  <si>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</si>
  <si>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</si>
  <si>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</si>
  <si>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</si>
  <si>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</si>
  <si>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</si>
  <si>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</si>
  <si>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</si>
  <si>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</si>
  <si>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</si>
  <si>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</si>
  <si>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</si>
  <si>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</si>
  <si>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</si>
  <si>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</si>
  <si>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</si>
  <si>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</si>
  <si>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</si>
  <si>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</si>
  <si>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</si>
  <si>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</si>
  <si>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</si>
  <si>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</si>
  <si>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</si>
  <si>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</si>
  <si>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</si>
  <si>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</si>
  <si>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</si>
  <si>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</si>
  <si>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</si>
  <si>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</si>
  <si>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</si>
  <si>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</si>
  <si>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</si>
  <si>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</si>
  <si>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</si>
  <si>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</si>
  <si>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</si>
  <si>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</si>
  <si>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</si>
  <si>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</si>
  <si>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</si>
  <si>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</si>
  <si>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</si>
  <si>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</si>
  <si>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</si>
  <si>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</si>
  <si>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</si>
  <si>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</si>
  <si>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</si>
  <si>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</si>
  <si>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</si>
  <si>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</si>
  <si>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</si>
  <si>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</si>
  <si>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</si>
  <si>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</si>
  <si>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</si>
  <si>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</si>
  <si>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</si>
  <si>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</si>
  <si>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</si>
  <si>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</si>
  <si>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</si>
  <si>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</si>
  <si>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</si>
  <si>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</si>
  <si>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</si>
  <si>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</si>
  <si>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</si>
  <si>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</si>
  <si>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</si>
  <si>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</si>
  <si>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</si>
  <si>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</si>
  <si>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</si>
  <si>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</si>
  <si>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</si>
  <si>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</si>
  <si>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</si>
  <si>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</si>
  <si>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</si>
  <si>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</si>
  <si>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</si>
  <si>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</si>
  <si>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</si>
  <si>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</si>
  <si>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</si>
  <si>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</si>
  <si>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</si>
  <si>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</si>
  <si>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</si>
  <si>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</si>
  <si>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</si>
  <si>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</si>
  <si>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</si>
  <si>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</si>
  <si>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</si>
  <si>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</si>
  <si>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</si>
  <si>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</si>
  <si>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</si>
  <si>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</si>
  <si>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</si>
  <si>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</si>
  <si>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</si>
  <si>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</si>
  <si>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</si>
  <si>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</si>
  <si>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</si>
  <si>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</si>
  <si>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</si>
  <si>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</si>
  <si>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</si>
  <si>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</si>
  <si>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</si>
  <si>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</si>
  <si>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</si>
  <si>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</si>
  <si>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</si>
  <si>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</si>
  <si>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</si>
  <si>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</si>
  <si>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</si>
  <si>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</si>
  <si>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</si>
  <si>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</si>
  <si>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</si>
  <si>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</si>
  <si>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</si>
  <si>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</si>
  <si>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</si>
  <si>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</si>
  <si>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</si>
  <si>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</si>
  <si>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</si>
  <si>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</si>
  <si>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</si>
  <si>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</si>
  <si>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</si>
  <si>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</si>
  <si>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</si>
  <si>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</si>
  <si>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</si>
  <si>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</si>
  <si>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</si>
  <si>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</si>
  <si>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</si>
  <si>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</si>
  <si>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</si>
  <si>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</si>
  <si>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</si>
  <si>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</si>
  <si>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</si>
  <si>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</si>
  <si>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</si>
  <si>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</si>
  <si>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</si>
  <si>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</si>
  <si>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</si>
  <si>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</si>
  <si>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</si>
  <si>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</si>
  <si>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</si>
  <si>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</si>
  <si>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</si>
  <si>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</si>
  <si>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</si>
  <si>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</si>
  <si>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</si>
  <si>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</si>
  <si>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</si>
  <si>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</si>
  <si>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</si>
  <si>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</si>
  <si>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</si>
  <si>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</si>
  <si>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</si>
  <si>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</si>
  <si>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</si>
  <si>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</si>
  <si>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</si>
  <si>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</si>
  <si>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</si>
  <si>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</si>
  <si>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</si>
  <si>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</si>
  <si>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</si>
  <si>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</si>
  <si>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</si>
  <si>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</si>
  <si>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</si>
  <si>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</si>
  <si>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</si>
  <si>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</si>
  <si>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</si>
  <si>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</si>
  <si>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</si>
  <si>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</si>
  <si>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</si>
  <si>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</si>
  <si>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</si>
  <si>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</si>
  <si>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</si>
  <si>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</si>
  <si>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</si>
  <si>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</si>
  <si>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</si>
  <si>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</si>
  <si>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</si>
  <si>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</si>
  <si>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</si>
  <si>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</si>
  <si>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</si>
  <si>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</si>
  <si>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</si>
  <si>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</si>
  <si>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</si>
  <si>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</si>
  <si>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</si>
  <si>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</si>
  <si>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</si>
  <si>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</si>
  <si>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</si>
  <si>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</si>
  <si>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</si>
  <si>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</si>
  <si>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</si>
  <si>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</si>
  <si>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</si>
  <si>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</si>
  <si>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</si>
  <si>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</si>
  <si>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</si>
  <si>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</si>
  <si>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</si>
  <si>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</si>
  <si>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</si>
  <si>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</si>
  <si>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</si>
  <si>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</si>
  <si>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</si>
  <si>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</si>
  <si>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</si>
  <si>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</si>
  <si>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</si>
  <si>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</si>
  <si>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</si>
  <si>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</si>
  <si>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</si>
  <si>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</si>
  <si>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</si>
  <si>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</si>
  <si>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</si>
  <si>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</si>
  <si>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</si>
  <si>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</si>
  <si>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</si>
  <si>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</si>
  <si>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</si>
  <si>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</si>
  <si>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</si>
  <si>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</si>
  <si>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</si>
  <si>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</si>
  <si>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</si>
  <si>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</si>
  <si>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</si>
  <si>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</si>
  <si>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</si>
  <si>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</si>
  <si>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</si>
  <si>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</si>
  <si>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</si>
  <si>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</si>
  <si>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</si>
  <si>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</si>
  <si>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</si>
  <si>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</si>
  <si>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</si>
  <si>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</si>
  <si>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</si>
  <si>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</si>
  <si>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</si>
  <si>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</si>
  <si>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</si>
  <si>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</si>
  <si>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</si>
  <si>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</si>
  <si>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</si>
  <si>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</si>
  <si>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</si>
  <si>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</si>
  <si>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</si>
  <si>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</si>
  <si>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</si>
  <si>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</si>
  <si>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</si>
  <si>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</si>
  <si>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</si>
  <si>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</si>
  <si>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</si>
  <si>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</si>
  <si>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</si>
  <si>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</si>
  <si>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</si>
  <si>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</si>
  <si>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</si>
  <si>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</si>
  <si>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</si>
  <si>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</si>
  <si>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</si>
  <si>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</si>
  <si>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</si>
  <si>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</si>
  <si>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</si>
  <si>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</si>
  <si>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</si>
  <si>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</si>
  <si>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</si>
  <si>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</si>
  <si>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</si>
  <si>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</si>
  <si>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</si>
  <si>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</si>
  <si>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</si>
  <si>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</si>
  <si>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</si>
  <si>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</si>
  <si>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</si>
  <si>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</si>
  <si>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</si>
  <si>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</si>
  <si>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</si>
  <si>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</si>
  <si>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</si>
  <si>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</si>
  <si>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</si>
  <si>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</si>
  <si>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</si>
  <si>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</si>
  <si>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</si>
  <si>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</si>
  <si>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</si>
  <si>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</si>
  <si>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</si>
  <si>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</si>
  <si>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</si>
  <si>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</si>
  <si>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</si>
  <si>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</si>
  <si>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</si>
  <si>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</si>
  <si>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</si>
  <si>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</si>
  <si>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</si>
  <si>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</si>
  <si>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</si>
  <si>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</si>
  <si>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</si>
  <si>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</si>
  <si>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</si>
  <si>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</si>
  <si>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</si>
  <si>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</si>
  <si>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</si>
  <si>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</si>
  <si>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</si>
  <si>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</si>
  <si>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</si>
  <si>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</si>
  <si>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</si>
  <si>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</si>
  <si>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</si>
  <si>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</si>
  <si>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</si>
  <si>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</si>
  <si>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</si>
  <si>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</si>
  <si>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</si>
  <si>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</si>
  <si>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</si>
  <si>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</si>
  <si>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</si>
  <si>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</si>
  <si>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</si>
  <si>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</si>
  <si>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</si>
  <si>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</si>
  <si>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</si>
  <si>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</si>
  <si>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</si>
  <si>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</si>
  <si>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</si>
  <si>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</si>
  <si>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</si>
  <si>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</si>
  <si>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</si>
  <si>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</si>
  <si>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</si>
  <si>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</si>
  <si>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</si>
  <si>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</si>
  <si>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</si>
  <si>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</si>
  <si>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</si>
  <si>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</si>
  <si>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</si>
  <si>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</si>
  <si>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</si>
  <si>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</si>
  <si>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</si>
  <si>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</si>
  <si>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</si>
  <si>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</si>
  <si>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</si>
  <si>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</si>
  <si>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</si>
  <si>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</si>
  <si>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</si>
  <si>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</si>
  <si>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</si>
  <si>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</si>
  <si>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</si>
  <si>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</si>
  <si>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</si>
  <si>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</si>
  <si>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</si>
  <si>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</si>
  <si>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</si>
  <si>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</si>
  <si>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</si>
  <si>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</si>
  <si>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</si>
  <si>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</si>
  <si>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</si>
  <si>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</si>
  <si>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</si>
  <si>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</si>
  <si>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</si>
  <si>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</si>
  <si>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</si>
  <si>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</si>
  <si>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</si>
  <si>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</si>
  <si>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</si>
  <si>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</si>
  <si>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</si>
  <si>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</si>
  <si>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</si>
  <si>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</si>
  <si>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</si>
  <si>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</si>
  <si>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</si>
  <si>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</si>
  <si>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</si>
  <si>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</si>
  <si>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</si>
  <si>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</si>
  <si>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</si>
  <si>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</si>
  <si>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</si>
  <si>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</si>
  <si>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</si>
  <si>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</si>
  <si>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</si>
  <si>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</si>
  <si>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</si>
  <si>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</si>
  <si>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</si>
  <si>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</si>
  <si>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</si>
  <si>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</si>
  <si>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</si>
  <si>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</si>
  <si>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</si>
  <si>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</si>
  <si>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</si>
  <si>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</si>
  <si>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</si>
  <si>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</si>
  <si>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</si>
  <si>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</si>
  <si>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</si>
  <si>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</si>
  <si>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</si>
  <si>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</si>
  <si>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</si>
  <si>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</si>
  <si>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</si>
  <si>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</si>
  <si>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</si>
  <si>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</si>
  <si>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</si>
  <si>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</si>
  <si>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</si>
  <si>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</si>
  <si>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</si>
  <si>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</si>
  <si>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</si>
  <si>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</si>
  <si>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</si>
  <si>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</si>
  <si>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</si>
  <si>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</si>
  <si>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</si>
  <si>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</si>
  <si>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</si>
  <si>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</si>
  <si>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</si>
  <si>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</si>
  <si>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</si>
  <si>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</si>
  <si>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</si>
  <si>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</si>
  <si>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</si>
  <si>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</si>
  <si>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</si>
  <si>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</si>
  <si>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</si>
  <si>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</si>
  <si>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</si>
  <si>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</si>
  <si>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</si>
  <si>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</si>
  <si>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</si>
  <si>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</si>
  <si>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</si>
  <si>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</si>
  <si>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</si>
  <si>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</si>
  <si>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</si>
  <si>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</si>
  <si>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</si>
  <si>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</si>
  <si>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</si>
  <si>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</si>
  <si>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</si>
  <si>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</si>
  <si>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</si>
  <si>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</si>
  <si>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</si>
  <si>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</si>
  <si>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</si>
  <si>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</si>
  <si>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</si>
  <si>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</si>
  <si>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</si>
  <si>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</si>
  <si>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</si>
  <si>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</si>
  <si>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</si>
  <si>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</si>
  <si>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</si>
  <si>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</si>
  <si>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</si>
  <si>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</si>
  <si>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</si>
  <si>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</si>
  <si>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</si>
  <si>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</si>
  <si>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</si>
  <si>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</si>
  <si>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</si>
  <si>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</si>
  <si>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</si>
  <si>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</si>
  <si>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</si>
  <si>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</si>
  <si>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</si>
  <si>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</si>
  <si>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</si>
  <si>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</si>
  <si>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</si>
  <si>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</si>
  <si>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</si>
  <si>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</si>
  <si>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</si>
  <si>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</si>
  <si>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</si>
  <si>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</si>
  <si>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</si>
  <si>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</si>
  <si>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</si>
  <si>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</si>
  <si>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</si>
  <si>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</si>
  <si>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</si>
  <si>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</si>
  <si>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</si>
  <si>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</si>
  <si>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</si>
  <si>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</si>
  <si>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</si>
  <si>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</si>
  <si>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</si>
  <si>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</si>
  <si>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</si>
  <si>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</si>
  <si>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</si>
  <si>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</si>
  <si>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</si>
  <si>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</si>
  <si>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</si>
  <si>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</si>
  <si>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</si>
  <si>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</si>
  <si>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</si>
  <si>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</si>
  <si>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</si>
  <si>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</si>
  <si>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</si>
  <si>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</si>
  <si>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</si>
  <si>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</si>
  <si>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</si>
  <si>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</si>
  <si>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</si>
  <si>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</si>
  <si>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</si>
  <si>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</si>
  <si>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</si>
  <si>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</si>
  <si>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</si>
  <si>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</si>
  <si>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</si>
  <si>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</si>
  <si>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</si>
  <si>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</si>
  <si>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</si>
  <si>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</si>
  <si>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</si>
  <si>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</si>
  <si>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</si>
  <si>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</si>
  <si>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</si>
  <si>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</si>
  <si>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</si>
  <si>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</si>
  <si>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</si>
  <si>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</si>
  <si>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</si>
  <si>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</si>
  <si>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</si>
  <si>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</si>
  <si>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</si>
  <si>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</si>
  <si>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</si>
  <si>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</si>
  <si>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</si>
  <si>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</si>
  <si>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</si>
  <si>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</si>
  <si>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</si>
  <si>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</si>
  <si>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</si>
  <si>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</si>
  <si>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</si>
  <si>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</si>
  <si>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</si>
  <si>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</si>
  <si>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</si>
  <si>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</si>
  <si>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</si>
  <si>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</si>
  <si>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</si>
  <si>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</si>
  <si>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</si>
  <si>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</si>
  <si>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</si>
  <si>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</si>
  <si>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</si>
  <si>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</si>
  <si>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</si>
  <si>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</si>
  <si>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</si>
  <si>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</si>
  <si>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</si>
  <si>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</si>
  <si>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</si>
  <si>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</si>
  <si>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</si>
  <si>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</si>
  <si>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</si>
  <si>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</si>
  <si>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</si>
  <si>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</si>
  <si>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</si>
  <si>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</si>
  <si>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</si>
  <si>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</si>
  <si>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</si>
  <si>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</si>
  <si>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</si>
  <si>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</si>
  <si>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</si>
  <si>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</si>
  <si>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</si>
  <si>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</si>
  <si>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</si>
  <si>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</si>
  <si>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</si>
  <si>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</si>
  <si>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</si>
  <si>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</si>
  <si>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</si>
  <si>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</si>
  <si>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</si>
  <si>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</si>
  <si>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</si>
  <si>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</si>
  <si>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</si>
  <si>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</si>
  <si>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</si>
  <si>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</si>
  <si>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</si>
  <si>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</si>
  <si>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</si>
  <si>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</si>
  <si>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</si>
  <si>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</si>
  <si>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</si>
  <si>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</si>
  <si>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</si>
  <si>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</si>
  <si>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</si>
  <si>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</si>
  <si>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</si>
  <si>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</si>
  <si>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</si>
  <si>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</si>
  <si>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</si>
  <si>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</si>
  <si>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</si>
  <si>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</si>
  <si>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</si>
  <si>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</si>
  <si>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</si>
  <si>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</si>
  <si>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</si>
  <si>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</si>
  <si>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</si>
  <si>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</si>
  <si>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</si>
  <si>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</si>
  <si>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</si>
  <si>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</si>
  <si>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</si>
  <si>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</si>
  <si>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</si>
  <si>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</si>
  <si>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</si>
  <si>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</si>
  <si>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</si>
  <si>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</si>
  <si>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</si>
  <si>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</si>
  <si>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</si>
  <si>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</si>
  <si>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</si>
  <si>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</si>
  <si>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</si>
  <si>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</si>
  <si>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</si>
  <si>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</si>
  <si>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</si>
  <si>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</si>
  <si>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</si>
  <si>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</si>
  <si>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</si>
  <si>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</si>
  <si>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</si>
  <si>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</si>
  <si>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</si>
  <si>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</si>
  <si>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</si>
  <si>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</si>
  <si>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</si>
  <si>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</si>
  <si>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</si>
  <si>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</si>
  <si>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</si>
  <si>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</si>
  <si>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</si>
  <si>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</si>
  <si>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</si>
  <si>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</si>
  <si>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</si>
  <si>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</si>
  <si>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</si>
  <si>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</si>
  <si>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</si>
  <si>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</si>
  <si>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</si>
  <si>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</si>
  <si>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</si>
  <si>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</si>
  <si>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</si>
  <si>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</si>
  <si>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</si>
  <si>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</si>
  <si>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</si>
  <si>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</si>
  <si>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</si>
  <si>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</si>
  <si>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</si>
  <si>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</si>
  <si>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</si>
  <si>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</si>
  <si>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</si>
  <si>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</si>
  <si>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</si>
  <si>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</si>
  <si>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</si>
  <si>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</si>
  <si>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</si>
  <si>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</si>
  <si>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</si>
  <si>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</si>
  <si>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</si>
  <si>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</si>
  <si>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</si>
  <si>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</si>
  <si>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</si>
  <si>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</si>
  <si>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</si>
  <si>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</si>
  <si>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</si>
  <si>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</si>
  <si>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</si>
  <si>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</si>
  <si>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</si>
  <si>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</si>
  <si>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</si>
  <si>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</si>
  <si>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</si>
  <si>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</si>
  <si>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</si>
  <si>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</si>
  <si>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</si>
  <si>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</si>
  <si>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</si>
  <si>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</si>
  <si>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</si>
  <si>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</si>
  <si>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</si>
  <si>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</si>
  <si>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</si>
  <si>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</si>
  <si>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</si>
  <si>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</si>
  <si>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</si>
  <si>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</si>
  <si>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</si>
  <si>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</si>
  <si>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</si>
  <si>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</si>
  <si>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</si>
  <si>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</si>
  <si>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</si>
  <si>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</si>
  <si>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</si>
  <si>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</si>
  <si>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</si>
  <si>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</si>
  <si>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</si>
  <si>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</si>
  <si>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</si>
  <si>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</si>
  <si>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</si>
  <si>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</si>
  <si>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</si>
  <si>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</si>
  <si>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</si>
  <si>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</si>
  <si>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</si>
  <si>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</si>
  <si>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</si>
  <si>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</si>
  <si>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</si>
  <si>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</si>
  <si>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</si>
  <si>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</si>
  <si>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</si>
  <si>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</si>
  <si>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</si>
  <si>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</si>
  <si>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</si>
  <si>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</si>
  <si>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</si>
  <si>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</si>
  <si>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</si>
  <si>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</si>
  <si>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</si>
  <si>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</si>
  <si>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</si>
  <si>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</si>
  <si>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</si>
  <si>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</si>
  <si>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</si>
  <si>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</si>
  <si>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</si>
  <si>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</si>
  <si>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</si>
  <si>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</si>
  <si>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</si>
  <si>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</si>
  <si>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</si>
  <si>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</si>
  <si>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</si>
  <si>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</si>
  <si>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</si>
  <si>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</si>
  <si>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</si>
  <si>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</si>
  <si>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</si>
  <si>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</si>
  <si>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</si>
  <si>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</si>
  <si>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</si>
  <si>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</si>
  <si>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</si>
  <si>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</si>
  <si>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</si>
  <si>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</si>
  <si>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</si>
  <si>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</si>
  <si>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</si>
  <si>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</si>
  <si>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</si>
  <si>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</si>
  <si>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</si>
  <si>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</si>
  <si>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</si>
  <si>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</si>
  <si>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</si>
  <si>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</si>
  <si>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</si>
  <si>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</si>
  <si>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</si>
  <si>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</si>
  <si>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</si>
  <si>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</si>
  <si>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</si>
  <si>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</si>
  <si>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</si>
  <si>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</si>
  <si>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</si>
  <si>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</si>
  <si>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</si>
  <si>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</si>
  <si>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</si>
  <si>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</si>
  <si>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</si>
  <si>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</si>
  <si>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</si>
  <si>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</si>
  <si>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</si>
  <si>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</si>
  <si>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</si>
  <si>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</si>
  <si>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</si>
  <si>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</si>
  <si>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</si>
  <si>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</si>
  <si>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</si>
  <si>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</si>
  <si>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</si>
  <si>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</si>
  <si>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</si>
  <si>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</si>
  <si>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</si>
  <si>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</si>
  <si>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</si>
  <si>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</si>
  <si>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</si>
  <si>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</si>
  <si>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</si>
  <si>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</si>
  <si>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</si>
  <si>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</si>
  <si>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</si>
  <si>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</si>
  <si>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</si>
  <si>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</si>
  <si>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</si>
  <si>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</si>
  <si>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</si>
  <si>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</si>
  <si>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</si>
  <si>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</si>
  <si>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</si>
  <si>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</si>
  <si>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</si>
  <si>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</si>
  <si>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</si>
  <si>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</si>
  <si>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</si>
  <si>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</si>
  <si>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</si>
  <si>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</si>
  <si>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</si>
  <si>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</si>
  <si>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</si>
  <si>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</si>
  <si>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</si>
  <si>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</si>
  <si>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</si>
  <si>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</si>
  <si>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</si>
  <si>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</si>
  <si>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</si>
  <si>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</si>
  <si>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</si>
  <si>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</si>
  <si>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</si>
  <si>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</si>
  <si>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</si>
  <si>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</si>
  <si>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</si>
  <si>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</si>
  <si>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</si>
  <si>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</si>
  <si>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</si>
  <si>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</si>
  <si>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</si>
  <si>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</si>
  <si>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</si>
  <si>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</si>
  <si>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</si>
  <si>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</si>
  <si>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</si>
  <si>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</si>
  <si>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</si>
  <si>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</si>
  <si>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</si>
  <si>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</si>
  <si>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</si>
  <si>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</si>
  <si>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</si>
  <si>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</si>
  <si>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</si>
  <si>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</si>
  <si>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</si>
  <si>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</si>
  <si>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</si>
  <si>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</si>
  <si>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</si>
  <si>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</si>
  <si>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</si>
  <si>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</si>
  <si>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</si>
  <si>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</si>
  <si>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</si>
  <si>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</si>
  <si>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</si>
  <si>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</si>
  <si>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</si>
  <si>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</si>
  <si>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</si>
  <si>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</si>
  <si>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</si>
  <si>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</si>
  <si>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</si>
  <si>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</si>
  <si>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</si>
  <si>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</si>
  <si>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</si>
  <si>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</si>
  <si>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</si>
  <si>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</si>
  <si>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</si>
  <si>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</si>
  <si>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</si>
  <si>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</si>
  <si>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</si>
  <si>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</si>
  <si>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</si>
  <si>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</si>
  <si>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</si>
  <si>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</si>
  <si>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</si>
  <si>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</si>
  <si>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</si>
  <si>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</si>
  <si>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</si>
  <si>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</si>
  <si>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</si>
  <si>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</si>
  <si>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</si>
  <si>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</si>
  <si>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</si>
  <si>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</si>
  <si>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</si>
  <si>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</si>
  <si>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</si>
  <si>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</si>
  <si>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</si>
  <si>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</si>
  <si>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</si>
  <si>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</si>
  <si>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</si>
  <si>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</si>
  <si>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</si>
  <si>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</si>
  <si>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</si>
  <si>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</si>
  <si>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</si>
  <si>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</si>
  <si>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</si>
  <si>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</si>
  <si>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</si>
  <si>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</si>
  <si>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</si>
  <si>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</si>
  <si>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</si>
  <si>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</si>
  <si>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</si>
  <si>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</si>
  <si>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</si>
  <si>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</si>
  <si>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</si>
  <si>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</si>
  <si>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</si>
  <si>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</si>
  <si>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</si>
  <si>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</si>
  <si>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</si>
  <si>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</si>
  <si>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</si>
  <si>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</si>
  <si>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</si>
  <si>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</si>
  <si>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</si>
  <si>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</si>
  <si>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</si>
  <si>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</si>
  <si>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</si>
  <si>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</si>
  <si>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</si>
  <si>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</si>
  <si>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</si>
  <si>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</si>
  <si>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</si>
  <si>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</si>
  <si>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</si>
  <si>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</si>
  <si>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</si>
  <si>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</si>
  <si>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</si>
  <si>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</si>
  <si>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</si>
  <si>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</si>
  <si>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</si>
  <si>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</si>
  <si>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</si>
  <si>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</si>
  <si>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</si>
  <si>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</si>
  <si>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</si>
  <si>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</si>
  <si>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</si>
  <si>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</si>
  <si>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</si>
  <si>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</si>
  <si>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</si>
  <si>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</si>
  <si>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</si>
  <si>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</si>
  <si>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</si>
  <si>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</si>
  <si>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</si>
  <si>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</si>
  <si>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</si>
  <si>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</si>
  <si>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</si>
  <si>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</si>
  <si>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</si>
  <si>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</si>
  <si>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</si>
  <si>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</si>
  <si>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</si>
  <si>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</si>
  <si>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</si>
  <si>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</si>
  <si>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</si>
  <si>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</si>
  <si>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</si>
  <si>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</si>
  <si>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</si>
  <si>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</si>
  <si>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</si>
  <si>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</si>
  <si>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</si>
  <si>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</si>
  <si>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</si>
  <si>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</si>
  <si>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</si>
  <si>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</si>
  <si>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</si>
  <si>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</si>
  <si>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</si>
  <si>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</si>
  <si>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</si>
  <si>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</si>
  <si>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</si>
  <si>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</si>
  <si>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</si>
  <si>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</si>
  <si>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</si>
  <si>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</si>
  <si>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</si>
  <si>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</si>
  <si>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</si>
  <si>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</si>
  <si>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</si>
  <si>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</si>
  <si>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</si>
  <si>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</si>
  <si>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</si>
  <si>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</si>
  <si>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</si>
  <si>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</si>
  <si>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</si>
  <si>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</si>
  <si>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</si>
  <si>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</si>
  <si>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</si>
  <si>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</si>
  <si>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</si>
  <si>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</si>
  <si>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</si>
  <si>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</si>
  <si>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</si>
  <si>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</si>
  <si>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</si>
  <si>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</si>
  <si>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</si>
  <si>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</si>
  <si>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</si>
  <si>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</si>
  <si>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</si>
  <si>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</si>
  <si>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</si>
  <si>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</si>
  <si>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</si>
  <si>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</si>
  <si>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</si>
  <si>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</si>
  <si>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</si>
  <si>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</si>
  <si>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</si>
  <si>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</si>
  <si>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</si>
  <si>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</si>
  <si>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</si>
  <si>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</si>
  <si>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</si>
  <si>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</si>
  <si>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</si>
  <si>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</si>
  <si>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</si>
  <si>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</si>
  <si>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</si>
  <si>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</si>
  <si>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</si>
  <si>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</si>
  <si>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</si>
  <si>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</si>
  <si>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</si>
  <si>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</si>
  <si>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</si>
  <si>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</si>
  <si>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</si>
  <si>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</si>
  <si>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</si>
  <si>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</si>
  <si>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</si>
  <si>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</si>
  <si>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</si>
  <si>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</si>
  <si>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</si>
  <si>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</si>
  <si>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</si>
  <si>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</si>
  <si>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</si>
  <si>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</si>
  <si>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</si>
  <si>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</si>
  <si>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</si>
  <si>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</si>
  <si>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</si>
  <si>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</si>
  <si>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</si>
  <si>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</si>
  <si>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</si>
  <si>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</si>
  <si>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</si>
  <si>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</si>
  <si>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</si>
  <si>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</si>
  <si>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</si>
  <si>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</si>
  <si>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</si>
  <si>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</si>
  <si>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</si>
  <si>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</si>
  <si>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</si>
  <si>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</si>
  <si>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</si>
  <si>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</si>
  <si>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</si>
  <si>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</si>
  <si>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</si>
  <si>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</si>
  <si>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</si>
  <si>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</si>
  <si>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</si>
  <si>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</si>
  <si>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</si>
  <si>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</si>
  <si>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</si>
  <si>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</si>
  <si>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</si>
  <si>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</si>
  <si>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</si>
  <si>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</si>
  <si>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</si>
  <si>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</si>
  <si>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</si>
  <si>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</si>
  <si>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</si>
  <si>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</si>
  <si>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</si>
  <si>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</si>
  <si>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</si>
  <si>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</si>
  <si>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</si>
  <si>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</si>
  <si>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</si>
  <si>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</si>
  <si>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</si>
  <si>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</si>
  <si>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</si>
  <si>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</si>
  <si>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</si>
  <si>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</si>
  <si>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</si>
  <si>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</si>
  <si>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</si>
  <si>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</si>
  <si>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</si>
  <si>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</si>
  <si>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</si>
  <si>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</si>
  <si>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</si>
  <si>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</si>
  <si>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</si>
  <si>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</si>
  <si>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</si>
  <si>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</si>
  <si>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</si>
  <si>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</si>
  <si>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</si>
  <si>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</si>
  <si>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</si>
  <si>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</si>
  <si>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</si>
  <si>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</si>
  <si>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</si>
  <si>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</si>
  <si>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</si>
  <si>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</si>
  <si>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</si>
  <si>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</si>
  <si>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</si>
  <si>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</si>
  <si>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</si>
  <si>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</si>
  <si>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</si>
  <si>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</si>
  <si>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</si>
  <si>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</si>
  <si>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</si>
  <si>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</si>
  <si>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</si>
  <si>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</si>
  <si>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</si>
  <si>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</si>
  <si>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</si>
  <si>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</si>
  <si>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</si>
  <si>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</si>
  <si>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</si>
  <si>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</si>
  <si>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</si>
  <si>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</si>
  <si>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</si>
  <si>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</si>
  <si>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</si>
  <si>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</si>
  <si>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</si>
  <si>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</si>
  <si>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</si>
  <si>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</si>
  <si>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</si>
  <si>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</si>
  <si>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</si>
  <si>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</si>
  <si>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</si>
  <si>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</si>
  <si>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</si>
  <si>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</si>
  <si>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</si>
  <si>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</si>
  <si>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</si>
  <si>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</si>
  <si>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</si>
  <si>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</si>
  <si>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</si>
  <si>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</si>
  <si>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</si>
  <si>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</si>
  <si>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</si>
  <si>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</si>
  <si>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</si>
  <si>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</si>
  <si>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</si>
  <si>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</si>
  <si>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</si>
  <si>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</si>
  <si>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</si>
  <si>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</si>
  <si>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</si>
  <si>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</si>
  <si>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</si>
  <si>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</si>
  <si>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</si>
  <si>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</si>
  <si>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</si>
  <si>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</si>
  <si>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</si>
  <si>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</si>
  <si>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</si>
  <si>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</si>
  <si>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</si>
  <si>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</si>
  <si>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</si>
  <si>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</si>
  <si>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</si>
  <si>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</si>
  <si>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</si>
  <si>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</si>
  <si>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</si>
  <si>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</si>
  <si>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</si>
  <si>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</si>
  <si>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</si>
  <si>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</si>
  <si>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</si>
  <si>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</si>
  <si>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</si>
  <si>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</si>
  <si>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</si>
  <si>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</si>
  <si>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</si>
  <si>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</si>
  <si>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</si>
  <si>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</si>
  <si>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</si>
  <si>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</si>
  <si>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</si>
  <si>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</si>
  <si>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</si>
  <si>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</si>
  <si>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</si>
  <si>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</si>
  <si>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</si>
  <si>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</si>
  <si>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</si>
  <si>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</si>
  <si>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</si>
  <si>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</si>
  <si>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</si>
  <si>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</si>
  <si>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</si>
  <si>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</si>
  <si>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</si>
  <si>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</si>
  <si>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</si>
  <si>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</si>
  <si>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</si>
  <si>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</si>
  <si>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</si>
  <si>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</si>
  <si>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</si>
  <si>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</si>
  <si>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</si>
  <si>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</si>
  <si>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</si>
  <si>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</si>
  <si>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</si>
  <si>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</si>
  <si>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</si>
  <si>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</si>
  <si>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</si>
  <si>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</si>
  <si>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</si>
  <si>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</si>
  <si>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</si>
  <si>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</si>
  <si>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</si>
  <si>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</si>
  <si>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</si>
  <si>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</si>
  <si>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</si>
  <si>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</si>
  <si>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</si>
  <si>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</si>
  <si>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</si>
  <si>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</si>
  <si>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</si>
  <si>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</si>
  <si>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</si>
  <si>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</si>
  <si>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</si>
  <si>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</si>
  <si>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</si>
  <si>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</si>
  <si>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</si>
  <si>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</si>
  <si>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</si>
  <si>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</si>
  <si>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</si>
  <si>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</si>
  <si>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</si>
  <si>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</si>
  <si>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</si>
  <si>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</si>
  <si>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</si>
  <si>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</si>
  <si>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</si>
  <si>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</si>
  <si>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</si>
  <si>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</si>
  <si>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</si>
  <si>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</si>
  <si>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</si>
  <si>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</si>
  <si>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</si>
  <si>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</si>
  <si>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</si>
  <si>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</si>
  <si>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</si>
  <si>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</si>
  <si>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</si>
  <si>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</si>
  <si>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</si>
  <si>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</si>
  <si>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</si>
  <si>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</si>
  <si>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</si>
  <si>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</si>
  <si>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</si>
  <si>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</si>
  <si>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</si>
  <si>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</si>
  <si>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</si>
  <si>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</si>
  <si>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</si>
  <si>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</si>
  <si>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</si>
  <si>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</si>
  <si>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</si>
  <si>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</si>
  <si>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</si>
  <si>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</si>
  <si>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</si>
  <si>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</si>
  <si>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</si>
  <si>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</si>
  <si>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</si>
  <si>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</si>
  <si>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</si>
  <si>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</si>
  <si>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</si>
  <si>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</si>
  <si>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</si>
  <si>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</si>
  <si>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</si>
  <si>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</si>
  <si>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</si>
  <si>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</si>
  <si>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</si>
  <si>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</si>
  <si>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</si>
  <si>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</si>
  <si>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</si>
  <si>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</si>
  <si>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</si>
  <si>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</si>
  <si>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</si>
  <si>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</si>
  <si>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</si>
  <si>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</si>
  <si>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</si>
  <si>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</si>
  <si>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</si>
  <si>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</si>
  <si>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</si>
  <si>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</si>
  <si>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</si>
  <si>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</si>
  <si>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</si>
  <si>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</si>
  <si>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</si>
  <si>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</si>
  <si>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</si>
  <si>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</si>
  <si>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</si>
  <si>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</si>
  <si>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</si>
  <si>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</si>
  <si>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</si>
  <si>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</si>
  <si>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</si>
  <si>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</si>
  <si>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</si>
  <si>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</si>
  <si>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</si>
  <si>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</si>
  <si>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</si>
  <si>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</si>
  <si>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</si>
  <si>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</si>
  <si>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</si>
  <si>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</si>
  <si>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</si>
  <si>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</si>
  <si>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</si>
  <si>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</si>
  <si>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</si>
  <si>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</si>
  <si>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</si>
  <si>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</si>
  <si>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</si>
  <si>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</si>
  <si>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</si>
  <si>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</si>
  <si>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</si>
  <si>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</si>
  <si>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</si>
  <si>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</si>
  <si>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</si>
  <si>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</si>
  <si>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</si>
  <si>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</si>
  <si>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</si>
  <si>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</si>
  <si>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</si>
  <si>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</si>
  <si>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</si>
  <si>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</si>
  <si>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</si>
  <si>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</si>
  <si>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</si>
  <si>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</si>
  <si>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</si>
  <si>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</si>
  <si>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</si>
  <si>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</si>
  <si>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</si>
  <si>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</si>
  <si>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</si>
  <si>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</si>
  <si>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</si>
  <si>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</si>
  <si>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</si>
  <si>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</si>
  <si>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</si>
  <si>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</si>
  <si>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</si>
  <si>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</si>
  <si>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</si>
  <si>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</si>
  <si>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</si>
  <si>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</si>
  <si>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</si>
  <si>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</si>
  <si>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</si>
  <si>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</si>
  <si>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</si>
  <si>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</si>
  <si>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</si>
  <si>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</si>
  <si>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</si>
  <si>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</si>
  <si>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</si>
  <si>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</si>
  <si>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</si>
  <si>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</si>
  <si>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</si>
  <si>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</si>
  <si>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</si>
  <si>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</si>
  <si>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</si>
  <si>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</si>
  <si>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</si>
  <si>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</si>
  <si>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</si>
  <si>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</si>
  <si>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</si>
  <si>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</si>
  <si>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</si>
  <si>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</si>
  <si>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</si>
  <si>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</si>
  <si>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</si>
  <si>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</si>
  <si>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</si>
  <si>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</si>
  <si>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</si>
  <si>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</si>
  <si>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</si>
  <si>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</si>
  <si>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</si>
  <si>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</si>
  <si>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</si>
  <si>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</si>
  <si>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</si>
  <si>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</si>
  <si>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</si>
  <si>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</si>
  <si>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</si>
  <si>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</si>
  <si>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</si>
  <si>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</si>
  <si>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</si>
  <si>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</si>
  <si>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</si>
  <si>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</si>
  <si>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</si>
  <si>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</si>
  <si>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</si>
  <si>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</si>
  <si>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</si>
  <si>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</si>
  <si>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</si>
  <si>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</si>
  <si>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</si>
  <si>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</si>
  <si>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</si>
  <si>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</si>
  <si>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</si>
  <si>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</si>
  <si>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</si>
  <si>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</si>
  <si>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</si>
  <si>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</si>
  <si>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</si>
  <si>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</si>
  <si>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</si>
  <si>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</si>
  <si>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</si>
  <si>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</si>
  <si>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</si>
  <si>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</si>
  <si>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</si>
  <si>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</si>
  <si>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</si>
  <si>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</si>
  <si>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</si>
  <si>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</si>
  <si>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</si>
  <si>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</si>
  <si>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</si>
  <si>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</si>
  <si>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</si>
  <si>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</si>
  <si>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</si>
  <si>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</si>
  <si>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</si>
  <si>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</si>
  <si>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</si>
  <si>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</si>
  <si>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</si>
  <si>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</si>
  <si>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</si>
  <si>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</si>
  <si>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</si>
  <si>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</si>
  <si>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</si>
  <si>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</si>
  <si>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</si>
  <si>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</si>
  <si>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</si>
  <si>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</si>
  <si>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</si>
  <si>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</si>
  <si>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</si>
  <si>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</si>
  <si>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</si>
  <si>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</si>
  <si>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</si>
  <si>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</si>
  <si>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</si>
  <si>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</si>
  <si>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</si>
  <si>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</si>
  <si>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</si>
  <si>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</si>
  <si>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</si>
  <si>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</si>
  <si>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</si>
  <si>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</si>
  <si>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</si>
  <si>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</si>
  <si>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</si>
  <si>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</si>
  <si>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</si>
  <si>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</si>
  <si>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</si>
  <si>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</si>
  <si>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</si>
  <si>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</si>
  <si>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</si>
  <si>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</si>
  <si>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</si>
  <si>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</si>
  <si>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</si>
  <si>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</si>
  <si>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</si>
  <si>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</si>
  <si>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</si>
  <si>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</si>
  <si>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</si>
  <si>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</si>
  <si>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</si>
  <si>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</si>
  <si>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</si>
  <si>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</si>
  <si>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</si>
  <si>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</si>
  <si>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</si>
  <si>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</si>
  <si>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</si>
  <si>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</si>
  <si>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</si>
  <si>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</si>
  <si>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</si>
  <si>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</si>
  <si>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</si>
  <si>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</si>
  <si>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</si>
  <si>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</si>
  <si>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</si>
  <si>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</si>
  <si>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</si>
  <si>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</si>
  <si>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</si>
  <si>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</si>
  <si>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</si>
  <si>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</si>
  <si>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</si>
  <si>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</si>
  <si>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</si>
  <si>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</si>
  <si>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</si>
  <si>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</si>
  <si>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</si>
  <si>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</si>
  <si>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</si>
  <si>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</si>
  <si>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</si>
  <si>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</si>
  <si>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</si>
  <si>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</si>
  <si>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</si>
  <si>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</si>
  <si>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</si>
  <si>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</si>
  <si>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</si>
  <si>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</si>
  <si>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</si>
  <si>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</si>
  <si>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</si>
  <si>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</si>
  <si>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</si>
  <si>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</si>
  <si>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</si>
  <si>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</si>
  <si>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</si>
  <si>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</si>
  <si>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</si>
  <si>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</si>
  <si>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</si>
  <si>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</si>
  <si>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</si>
  <si>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</si>
  <si>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</si>
  <si>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</si>
  <si>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</si>
  <si>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</si>
  <si>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</si>
  <si>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</si>
  <si>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</si>
  <si>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</si>
  <si>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</si>
  <si>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</si>
  <si>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</si>
  <si>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</si>
  <si>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</si>
  <si>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</si>
  <si>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</si>
  <si>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</si>
  <si>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</si>
  <si>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</si>
  <si>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</si>
  <si>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</si>
  <si>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</si>
  <si>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</si>
  <si>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</si>
  <si>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</si>
  <si>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</si>
  <si>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</si>
  <si>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</si>
  <si>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</si>
  <si>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</si>
  <si>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</si>
  <si>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</si>
  <si>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</si>
  <si>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</si>
  <si>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</si>
  <si>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</si>
  <si>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</si>
  <si>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</si>
  <si>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</si>
  <si>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</si>
  <si>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</si>
  <si>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</si>
  <si>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</si>
  <si>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</si>
  <si>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</si>
  <si>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</si>
  <si>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</si>
  <si>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</si>
  <si>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</si>
  <si>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</si>
  <si>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</si>
  <si>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</si>
  <si>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</si>
  <si>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</si>
  <si>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</si>
  <si>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</si>
  <si>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</si>
  <si>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</si>
  <si>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</si>
  <si>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</si>
  <si>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</si>
  <si>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</si>
  <si>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</si>
  <si>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</si>
  <si>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</si>
  <si>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</si>
  <si>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</si>
  <si>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</si>
  <si>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</si>
  <si>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</si>
  <si>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</si>
  <si>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</si>
  <si>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</si>
  <si>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</si>
  <si>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</si>
  <si>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</si>
  <si>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</si>
  <si>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</si>
  <si>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</si>
  <si>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</si>
  <si>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</si>
  <si>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</si>
  <si>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</si>
  <si>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</si>
  <si>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</si>
  <si>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</si>
  <si>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</si>
  <si>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</si>
  <si>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</si>
  <si>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</si>
  <si>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</si>
  <si>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</si>
  <si>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</si>
  <si>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</si>
  <si>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</si>
  <si>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</si>
  <si>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</si>
  <si>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</si>
  <si>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</si>
  <si>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</si>
  <si>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</si>
  <si>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</si>
  <si>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</si>
  <si>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</si>
  <si>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</si>
  <si>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</si>
  <si>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</si>
  <si>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</si>
  <si>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</si>
  <si>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</si>
  <si>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</si>
  <si>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</si>
  <si>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</si>
  <si>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</si>
  <si>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</si>
  <si>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</si>
  <si>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</si>
  <si>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</si>
  <si>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</si>
  <si>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</si>
  <si>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</si>
  <si>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</si>
  <si>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</si>
  <si>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</si>
  <si>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</si>
  <si>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</si>
  <si>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</si>
  <si>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</si>
  <si>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</si>
  <si>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</si>
  <si>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</si>
  <si>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</si>
  <si>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</si>
  <si>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</si>
  <si>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</si>
  <si>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</si>
  <si>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</si>
  <si>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</si>
  <si>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</si>
  <si>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</si>
  <si>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</si>
  <si>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</si>
  <si>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</si>
  <si>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</si>
  <si>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</si>
  <si>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</si>
  <si>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</si>
  <si>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</si>
  <si>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</si>
  <si>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</si>
  <si>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</si>
  <si>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</si>
  <si>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</si>
  <si>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</si>
  <si>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</si>
  <si>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</si>
  <si>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</si>
  <si>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</si>
  <si>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</si>
  <si>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</si>
  <si>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</si>
  <si>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</si>
  <si>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</si>
  <si>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</si>
  <si>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</si>
  <si>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</si>
  <si>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</si>
  <si>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</si>
  <si>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</si>
  <si>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</si>
  <si>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</si>
  <si>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</si>
  <si>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</si>
  <si>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</si>
  <si>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</si>
  <si>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</si>
  <si>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</si>
  <si>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</si>
  <si>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</si>
  <si>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</si>
  <si>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</si>
  <si>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</si>
  <si>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</si>
  <si>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</si>
  <si>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</si>
  <si>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</si>
  <si>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</si>
  <si>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</si>
  <si>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</si>
  <si>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</si>
  <si>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</si>
  <si>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</si>
  <si>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</si>
  <si>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</si>
  <si>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</si>
  <si>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</si>
  <si>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</si>
  <si>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</si>
  <si>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</si>
  <si>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</si>
  <si>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</si>
  <si>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</si>
  <si>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</si>
  <si>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</si>
  <si>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</si>
  <si>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</si>
  <si>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</si>
  <si>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</si>
  <si>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</si>
  <si>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</si>
  <si>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</si>
  <si>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</si>
  <si>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</si>
  <si>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</si>
  <si>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</si>
  <si>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</si>
  <si>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</si>
  <si>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</si>
  <si>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</si>
  <si>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</si>
  <si>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</si>
  <si>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</si>
  <si>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</si>
  <si>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</si>
  <si>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</si>
  <si>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</si>
  <si>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</si>
  <si>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</si>
  <si>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</si>
  <si>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</si>
  <si>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</si>
  <si>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</si>
  <si>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</si>
  <si>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</si>
  <si>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</si>
  <si>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</si>
  <si>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</si>
  <si>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</si>
  <si>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</si>
  <si>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</si>
  <si>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</si>
  <si>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</si>
  <si>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</si>
  <si>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</si>
  <si>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</si>
  <si>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</si>
  <si>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</si>
  <si>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</si>
  <si>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</si>
  <si>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</si>
  <si>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</si>
  <si>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</si>
  <si>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</si>
  <si>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</si>
  <si>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</si>
  <si>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</si>
  <si>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</si>
  <si>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</si>
  <si>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</si>
  <si>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</si>
  <si>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</si>
  <si>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</si>
  <si>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</si>
  <si>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</si>
  <si>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</si>
  <si>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</si>
  <si>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</si>
  <si>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</si>
  <si>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</si>
  <si>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</si>
  <si>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</si>
  <si>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</si>
  <si>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</si>
  <si>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</si>
  <si>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</si>
  <si>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</si>
  <si>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</si>
  <si>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</si>
  <si>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</si>
  <si>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</si>
  <si>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</si>
  <si>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</si>
  <si>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</si>
  <si>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</si>
  <si>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</si>
  <si>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</si>
  <si>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</si>
  <si>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</si>
  <si>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</si>
  <si>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</si>
  <si>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</si>
  <si>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</si>
  <si>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</si>
  <si>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</si>
  <si>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</si>
  <si>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</si>
  <si>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</si>
  <si>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</si>
  <si>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</si>
  <si>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</si>
  <si>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</si>
  <si>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</si>
  <si>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</si>
  <si>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</si>
  <si>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</si>
  <si>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</si>
  <si>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</si>
  <si>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</si>
  <si>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</si>
  <si>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</si>
  <si>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</si>
  <si>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</si>
  <si>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</si>
  <si>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</si>
  <si>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</si>
  <si>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</si>
  <si>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</si>
  <si>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</si>
  <si>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</si>
  <si>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</si>
  <si>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</si>
  <si>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</si>
  <si>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</si>
  <si>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</si>
  <si>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</si>
  <si>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</si>
  <si>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</si>
  <si>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</si>
  <si>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</si>
  <si>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</si>
  <si>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</si>
  <si>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</si>
  <si>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</si>
  <si>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</si>
  <si>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</si>
  <si>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</si>
  <si>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</si>
  <si>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</si>
  <si>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</si>
  <si>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</si>
  <si>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</si>
  <si>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</si>
  <si>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</si>
  <si>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</si>
  <si>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</si>
  <si>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</si>
  <si>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</si>
  <si>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</si>
  <si>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</si>
  <si>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</si>
  <si>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</si>
  <si>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</si>
  <si>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</si>
  <si>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</si>
  <si>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</si>
  <si>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</si>
  <si>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</si>
  <si>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</si>
  <si>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</si>
  <si>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</si>
  <si>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</si>
  <si>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</si>
  <si>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</si>
  <si>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</si>
  <si>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</si>
  <si>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</si>
  <si>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</si>
  <si>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</si>
  <si>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</si>
  <si>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</si>
  <si>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</si>
  <si>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</si>
  <si>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</si>
  <si>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</si>
  <si>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</si>
  <si>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</si>
  <si>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</si>
  <si>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</si>
  <si>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</si>
  <si>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</si>
  <si>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</si>
  <si>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</si>
  <si>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</si>
  <si>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</si>
  <si>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</si>
  <si>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</si>
  <si>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</si>
  <si>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</si>
  <si>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</si>
  <si>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</si>
  <si>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</si>
  <si>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</si>
  <si>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</si>
  <si>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</si>
  <si>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</si>
  <si>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</si>
  <si>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</si>
  <si>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</si>
  <si>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</si>
  <si>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</si>
  <si>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</si>
  <si>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</si>
  <si>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</si>
  <si>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</si>
  <si>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</si>
  <si>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</si>
  <si>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</si>
  <si>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</si>
  <si>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</si>
  <si>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</si>
  <si>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</si>
  <si>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</si>
  <si>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</si>
  <si>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</si>
  <si>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</si>
  <si>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</si>
  <si>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</si>
  <si>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</si>
  <si>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</si>
  <si>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</si>
  <si>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</si>
  <si>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</si>
  <si>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</si>
  <si>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</si>
  <si>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</si>
  <si>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</si>
  <si>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</si>
  <si>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</si>
  <si>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</si>
  <si>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</si>
  <si>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</si>
  <si>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</si>
  <si>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</si>
  <si>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</si>
  <si>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</si>
  <si>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</si>
  <si>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</si>
  <si>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</si>
  <si>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</si>
  <si>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</si>
  <si>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</si>
  <si>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</si>
  <si>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</si>
  <si>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</si>
  <si>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</si>
  <si>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</si>
  <si>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</si>
  <si>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</si>
  <si>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</si>
  <si>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</si>
  <si>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</si>
  <si>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</si>
  <si>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</si>
  <si>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</si>
  <si>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</si>
  <si>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</si>
  <si>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</si>
  <si>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</si>
  <si>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</si>
  <si>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</si>
  <si>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</si>
  <si>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</si>
  <si>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</si>
  <si>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</si>
  <si>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</si>
  <si>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</si>
  <si>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</si>
  <si>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</si>
  <si>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</si>
  <si>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</si>
  <si>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</si>
  <si>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</si>
  <si>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</si>
  <si>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</si>
  <si>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</si>
  <si>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</si>
  <si>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</si>
  <si>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</si>
  <si>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</si>
  <si>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</si>
  <si>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</si>
  <si>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</si>
  <si>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</si>
  <si>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</si>
  <si>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</si>
  <si>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</si>
  <si>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</si>
  <si>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</si>
  <si>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</si>
  <si>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</si>
  <si>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</si>
  <si>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</si>
  <si>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</si>
  <si>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</si>
  <si>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</si>
  <si>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</si>
  <si>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</si>
  <si>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</si>
  <si>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</si>
  <si>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</si>
  <si>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</si>
  <si>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</si>
  <si>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</si>
  <si>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</si>
  <si>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</si>
  <si>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</si>
  <si>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</si>
  <si>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</si>
  <si>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</si>
  <si>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</si>
  <si>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</si>
  <si>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</si>
  <si>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</si>
  <si>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</si>
  <si>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</si>
  <si>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</si>
  <si>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</si>
  <si>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</si>
  <si>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</si>
  <si>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</si>
  <si>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</si>
  <si>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</si>
  <si>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</si>
  <si>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</si>
  <si>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</si>
  <si>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</si>
  <si>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</si>
  <si>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</si>
  <si>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</si>
  <si>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</si>
  <si>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</si>
  <si>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</si>
  <si>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</si>
  <si>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</si>
  <si>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</si>
  <si>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</si>
  <si>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</si>
  <si>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</si>
  <si>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</si>
  <si>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</si>
  <si>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</si>
  <si>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</si>
  <si>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</si>
  <si>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</si>
  <si>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</si>
  <si>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</si>
  <si>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</si>
  <si>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</si>
  <si>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</si>
  <si>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</si>
  <si>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</si>
  <si>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</si>
  <si>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</si>
  <si>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</si>
  <si>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</si>
  <si>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</si>
  <si>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</si>
  <si>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</si>
  <si>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</si>
  <si>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</si>
  <si>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</si>
  <si>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</si>
  <si>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</si>
  <si>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</si>
  <si>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</si>
  <si>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</si>
  <si>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</si>
  <si>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</si>
  <si>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</si>
  <si>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</si>
  <si>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</si>
  <si>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</si>
  <si>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</si>
  <si>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</si>
  <si>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</si>
  <si>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</si>
  <si>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</si>
  <si>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</si>
  <si>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</si>
  <si>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</si>
  <si>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</si>
  <si>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</si>
  <si>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</si>
  <si>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</si>
  <si>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</si>
  <si>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</si>
  <si>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</si>
  <si>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</si>
  <si>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</si>
  <si>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</si>
  <si>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</si>
  <si>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</si>
  <si>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</si>
  <si>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</si>
  <si>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</si>
  <si>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</si>
  <si>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</si>
  <si>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</si>
  <si>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</si>
  <si>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</si>
  <si>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</si>
  <si>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</si>
  <si>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</si>
  <si>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</si>
  <si>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</si>
  <si>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</si>
  <si>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</si>
  <si>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</si>
  <si>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</si>
  <si>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</si>
  <si>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</si>
  <si>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</si>
  <si>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</si>
  <si>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</si>
  <si>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</si>
  <si>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</si>
  <si>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</si>
  <si>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</si>
  <si>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</si>
  <si>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</si>
  <si>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</si>
  <si>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</si>
  <si>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</si>
  <si>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</si>
  <si>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</si>
  <si>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</si>
  <si>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</si>
  <si>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</si>
  <si>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</si>
  <si>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</si>
  <si>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</si>
  <si>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</si>
  <si>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</si>
  <si>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</si>
  <si>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</si>
  <si>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</si>
  <si>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</si>
  <si>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</si>
  <si>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</si>
  <si>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</si>
  <si>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</si>
  <si>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</si>
  <si>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</si>
  <si>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</si>
  <si>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</si>
  <si>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</si>
  <si>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</si>
  <si>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</si>
  <si>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</si>
  <si>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</si>
  <si>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</si>
  <si>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</si>
  <si>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</si>
  <si>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</si>
  <si>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</si>
  <si>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</si>
  <si>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</si>
  <si>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</si>
  <si>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</si>
  <si>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</si>
  <si>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</si>
  <si>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</si>
  <si>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</si>
  <si>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</si>
  <si>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</si>
  <si>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</si>
  <si>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</si>
  <si>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</si>
  <si>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</si>
  <si>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</si>
  <si>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</si>
  <si>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</si>
  <si>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</si>
  <si>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</si>
  <si>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</si>
  <si>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</si>
  <si>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</si>
  <si>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</si>
  <si>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</si>
  <si>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</si>
  <si>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</si>
  <si>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</si>
  <si>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</si>
  <si>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</si>
  <si>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</si>
  <si>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</si>
  <si>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</si>
  <si>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</si>
  <si>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</si>
  <si>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</si>
  <si>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</si>
  <si>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</si>
  <si>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</si>
  <si>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</si>
  <si>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</si>
  <si>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</si>
  <si>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</si>
  <si>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</si>
  <si>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</si>
  <si>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</si>
  <si>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</si>
  <si>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</si>
  <si>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</si>
  <si>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</si>
  <si>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</si>
  <si>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</si>
  <si>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</si>
  <si>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</si>
  <si>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</si>
  <si>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</si>
  <si>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</si>
  <si>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</si>
  <si>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</si>
  <si>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</si>
  <si>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</si>
  <si>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</si>
  <si>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</si>
  <si>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</si>
  <si>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</si>
  <si>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</si>
  <si>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</si>
  <si>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</si>
  <si>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</si>
  <si>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</si>
  <si>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</si>
  <si>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</si>
  <si>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</si>
  <si>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</si>
  <si>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</si>
  <si>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</si>
  <si>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</si>
  <si>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</si>
  <si>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</si>
  <si>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</si>
  <si>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</si>
  <si>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</si>
  <si>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</si>
  <si>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</si>
  <si>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</si>
  <si>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</si>
  <si>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</si>
  <si>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</si>
  <si>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</si>
  <si>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</si>
  <si>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</si>
  <si>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</si>
  <si>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</si>
  <si>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</si>
  <si>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</si>
  <si>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</si>
  <si>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</si>
  <si>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</si>
  <si>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</si>
  <si>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</si>
  <si>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</si>
  <si>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</si>
  <si>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</si>
  <si>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</si>
  <si>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</si>
  <si>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</si>
  <si>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</si>
  <si>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</si>
  <si>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</si>
  <si>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</si>
  <si>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</si>
  <si>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</si>
  <si>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</si>
  <si>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</si>
  <si>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</si>
  <si>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</si>
  <si>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</si>
  <si>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</si>
  <si>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</si>
  <si>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</si>
  <si>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</si>
  <si>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</si>
  <si>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</si>
  <si>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</si>
  <si>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</si>
  <si>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</si>
  <si>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</si>
  <si>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</si>
  <si>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</si>
  <si>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</si>
  <si>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</si>
  <si>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</si>
  <si>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</si>
  <si>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</si>
  <si>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</si>
  <si>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</si>
  <si>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</si>
  <si>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</si>
  <si>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</si>
  <si>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</si>
  <si>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</si>
  <si>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</si>
  <si>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</si>
  <si>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</si>
  <si>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</si>
  <si>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</si>
  <si>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</si>
  <si>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</si>
  <si>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</si>
  <si>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</si>
  <si>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</si>
  <si>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</si>
  <si>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</si>
  <si>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</si>
  <si>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</si>
  <si>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</si>
  <si>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</si>
  <si>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</si>
  <si>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</si>
  <si>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</si>
  <si>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</si>
  <si>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</si>
  <si>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</si>
  <si>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</si>
  <si>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</si>
  <si>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</si>
  <si>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</si>
  <si>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</si>
  <si>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</si>
  <si>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</si>
  <si>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</si>
  <si>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</si>
  <si>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</si>
  <si>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</si>
  <si>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</si>
  <si>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</si>
  <si>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</si>
  <si>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</si>
  <si>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</si>
  <si>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</si>
  <si>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</si>
  <si>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</si>
  <si>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</si>
  <si>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</si>
  <si>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</si>
  <si>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</si>
  <si>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</si>
  <si>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</si>
  <si>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</si>
  <si>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</si>
  <si>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</si>
  <si>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</si>
  <si>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</si>
  <si>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</si>
  <si>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</si>
  <si>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</si>
  <si>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</si>
  <si>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</si>
  <si>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</si>
  <si>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</si>
  <si>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</si>
  <si>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</si>
  <si>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</si>
  <si>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</si>
  <si>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</si>
  <si>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</si>
  <si>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</si>
  <si>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</si>
  <si>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</si>
  <si>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</si>
  <si>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</si>
  <si>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</si>
  <si>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</si>
  <si>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</si>
  <si>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</si>
  <si>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</si>
  <si>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</si>
  <si>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</si>
  <si>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</si>
  <si>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</si>
  <si>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</si>
  <si>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</si>
  <si>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</si>
  <si>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</si>
  <si>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</si>
  <si>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</si>
  <si>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</si>
  <si>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</si>
  <si>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</si>
  <si>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</si>
  <si>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</si>
  <si>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</si>
  <si>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</si>
  <si>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</si>
  <si>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</si>
  <si>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</si>
  <si>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</si>
  <si>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</si>
  <si>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</si>
  <si>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</si>
  <si>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</si>
  <si>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</si>
  <si>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</si>
  <si>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</si>
  <si>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</si>
  <si>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</si>
  <si>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</si>
  <si>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</si>
  <si>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</si>
  <si>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</si>
  <si>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</si>
  <si>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</si>
  <si>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</si>
  <si>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</si>
  <si>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</si>
  <si>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</si>
  <si>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</si>
  <si>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</si>
  <si>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</si>
  <si>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</si>
  <si>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</si>
  <si>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</si>
  <si>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</si>
  <si>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</si>
  <si>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</si>
  <si>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</si>
  <si>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</si>
  <si>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</si>
  <si>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</si>
  <si>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</si>
  <si>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</si>
  <si>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</si>
  <si>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</si>
  <si>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</si>
  <si>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</si>
  <si>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</si>
  <si>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</si>
  <si>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</si>
  <si>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</si>
  <si>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</si>
  <si>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</si>
  <si>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</si>
  <si>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</si>
  <si>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</si>
  <si>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</si>
  <si>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</si>
  <si>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</si>
  <si>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</si>
  <si>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</si>
  <si>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</si>
  <si>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</si>
  <si>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</si>
  <si>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</si>
  <si>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</si>
  <si>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</si>
  <si>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</si>
  <si>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</si>
  <si>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</si>
  <si>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</si>
  <si>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</si>
  <si>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</si>
  <si>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</si>
  <si>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</si>
  <si>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</si>
  <si>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</si>
  <si>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</si>
  <si>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</si>
  <si>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</si>
  <si>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</si>
  <si>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</si>
  <si>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</si>
  <si>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</si>
  <si>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</si>
  <si>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</si>
  <si>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</si>
  <si>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</si>
  <si>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</si>
  <si>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</si>
  <si>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</si>
  <si>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</si>
  <si>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</si>
  <si>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</si>
  <si>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</si>
  <si>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</si>
  <si>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</si>
  <si>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</si>
  <si>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</si>
  <si>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</si>
  <si>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</si>
  <si>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</si>
  <si>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</si>
  <si>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</si>
  <si>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</si>
  <si>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</si>
  <si>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</si>
  <si>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</si>
  <si>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</si>
  <si>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</si>
  <si>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</si>
  <si>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</si>
  <si>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</si>
  <si>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</si>
  <si>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</si>
  <si>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</si>
  <si>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</si>
  <si>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</si>
  <si>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</si>
  <si>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</si>
  <si>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</si>
  <si>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</si>
  <si>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</si>
  <si>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</si>
  <si>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</si>
  <si>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</si>
  <si>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</si>
  <si>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</si>
  <si>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</si>
  <si>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</si>
  <si>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</si>
  <si>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</si>
  <si>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</si>
  <si>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</si>
  <si>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</si>
  <si>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</si>
  <si>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</si>
  <si>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</si>
  <si>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</si>
  <si>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</si>
  <si>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</si>
  <si>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</si>
  <si>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</si>
  <si>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</si>
  <si>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</si>
  <si>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</si>
  <si>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</si>
  <si>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</si>
  <si>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</si>
  <si>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</si>
  <si>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</si>
  <si>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</si>
  <si>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</si>
  <si>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</si>
  <si>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</si>
  <si>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</si>
  <si>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</si>
  <si>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</si>
  <si>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</si>
  <si>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</si>
  <si>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</si>
  <si>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</si>
  <si>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</si>
  <si>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</si>
  <si>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</si>
  <si>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</si>
  <si>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</si>
  <si>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</si>
  <si>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</si>
  <si>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</si>
  <si>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</si>
  <si>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</si>
  <si>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</si>
  <si>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</si>
  <si>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</si>
  <si>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</si>
  <si>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</si>
  <si>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</si>
  <si>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</si>
  <si>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</si>
  <si>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</si>
  <si>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</si>
  <si>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</si>
  <si>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</si>
  <si>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</si>
  <si>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</si>
  <si>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</si>
  <si>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</si>
  <si>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</si>
  <si>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</si>
  <si>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</si>
  <si>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</si>
  <si>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</si>
  <si>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</si>
  <si>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</si>
  <si>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</si>
  <si>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</si>
  <si>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</si>
  <si>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</si>
  <si>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</si>
  <si>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</si>
  <si>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</si>
  <si>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</si>
  <si>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</si>
  <si>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</si>
  <si>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</si>
  <si>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</si>
  <si>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</si>
  <si>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</si>
  <si>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</si>
  <si>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</si>
  <si>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</si>
  <si>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</si>
  <si>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</si>
  <si>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</si>
  <si>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</si>
  <si>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</si>
  <si>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</si>
  <si>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</si>
  <si>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</si>
  <si>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</si>
  <si>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</si>
  <si>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</si>
  <si>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</si>
  <si>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</si>
  <si>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</si>
  <si>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</si>
  <si>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</si>
  <si>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</si>
  <si>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</si>
  <si>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</si>
  <si>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</si>
  <si>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</si>
  <si>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</si>
  <si>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</si>
  <si>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</si>
  <si>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</si>
  <si>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</si>
  <si>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</si>
  <si>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</si>
  <si>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</si>
  <si>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</si>
  <si>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</si>
  <si>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</si>
  <si>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</si>
  <si>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</si>
  <si>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</si>
  <si>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</si>
  <si>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</si>
  <si>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</si>
  <si>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</si>
  <si>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</si>
  <si>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</si>
  <si>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</si>
  <si>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</si>
  <si>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</si>
  <si>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</si>
  <si>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</si>
  <si>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</si>
  <si>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</si>
  <si>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</si>
  <si>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</si>
  <si>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</si>
  <si>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</si>
  <si>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</si>
  <si>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</si>
  <si>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</si>
  <si>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</si>
  <si>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</si>
  <si>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</si>
  <si>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</si>
  <si>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</si>
  <si>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</si>
  <si>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</si>
  <si>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</si>
  <si>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</si>
  <si>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</si>
  <si>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</si>
  <si>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</si>
  <si>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</si>
  <si>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</si>
  <si>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</si>
  <si>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</si>
  <si>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</si>
  <si>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</si>
  <si>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</si>
  <si>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</si>
  <si>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</si>
  <si>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</si>
  <si>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</si>
  <si>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</si>
  <si>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</si>
  <si>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</si>
  <si>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</si>
  <si>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</si>
  <si>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</si>
  <si>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</si>
  <si>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</si>
  <si>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</si>
  <si>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</si>
  <si>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</si>
  <si>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</si>
  <si>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</si>
  <si>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</si>
  <si>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</si>
  <si>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</si>
  <si>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</si>
  <si>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</si>
  <si>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</si>
  <si>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</si>
  <si>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</si>
  <si>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</si>
  <si>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</si>
  <si>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</si>
  <si>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</si>
  <si>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</si>
  <si>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</si>
  <si>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</si>
  <si>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</si>
  <si>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</si>
  <si>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</si>
  <si>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</si>
  <si>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</si>
  <si>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</si>
  <si>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</si>
  <si>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</si>
  <si>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</si>
  <si>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</si>
  <si>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</si>
  <si>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</si>
  <si>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</si>
  <si>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</si>
  <si>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</si>
  <si>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</si>
  <si>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</si>
  <si>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</si>
  <si>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</si>
  <si>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</si>
  <si>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</si>
  <si>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</si>
  <si>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</si>
  <si>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</si>
  <si>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</si>
  <si>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</si>
  <si>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</si>
  <si>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</si>
  <si>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</si>
  <si>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</si>
  <si>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</si>
  <si>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</si>
  <si>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</si>
  <si>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</si>
  <si>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</si>
  <si>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</si>
  <si>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</si>
  <si>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</si>
  <si>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</si>
  <si>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</si>
  <si>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</si>
  <si>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</si>
  <si>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</si>
  <si>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</si>
  <si>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</si>
  <si>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</si>
  <si>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</si>
  <si>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</si>
  <si>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</si>
  <si>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</si>
  <si>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</si>
  <si>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</si>
  <si>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</si>
  <si>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</si>
  <si>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</si>
  <si>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</si>
  <si>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</si>
  <si>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</si>
  <si>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</si>
  <si>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</si>
  <si>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</si>
  <si>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</si>
  <si>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</si>
  <si>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</si>
  <si>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</si>
  <si>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</si>
  <si>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</si>
  <si>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</si>
  <si>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</si>
  <si>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</si>
  <si>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</si>
  <si>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</si>
  <si>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</si>
  <si>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</si>
  <si>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</si>
  <si>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</si>
  <si>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</si>
  <si>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</si>
  <si>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</si>
  <si>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</si>
  <si>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</si>
  <si>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</si>
  <si>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</si>
  <si>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</si>
  <si>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</si>
  <si>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</si>
  <si>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</si>
  <si>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</si>
  <si>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</si>
  <si>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</si>
  <si>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</si>
  <si>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</si>
  <si>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</si>
  <si>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</si>
  <si>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</si>
  <si>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</si>
  <si>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</si>
  <si>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</si>
  <si>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</si>
  <si>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</si>
  <si>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</si>
  <si>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</si>
  <si>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</si>
  <si>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</si>
  <si>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</si>
  <si>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</si>
  <si>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</si>
  <si>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</si>
  <si>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</si>
  <si>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</si>
  <si>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</si>
  <si>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</si>
  <si>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</si>
  <si>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</si>
  <si>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</si>
  <si>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</si>
  <si>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</si>
  <si>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</si>
  <si>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</si>
  <si>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</si>
  <si>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</si>
  <si>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</si>
  <si>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</si>
  <si>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</si>
  <si>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</si>
  <si>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</si>
  <si>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</si>
  <si>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</si>
  <si>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</si>
  <si>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</si>
  <si>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</si>
  <si>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</si>
  <si>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</si>
  <si>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</si>
  <si>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</si>
  <si>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</si>
  <si>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</si>
  <si>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</si>
  <si>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</si>
  <si>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</si>
  <si>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</si>
  <si>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</si>
  <si>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</si>
  <si>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</si>
  <si>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</si>
  <si>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</si>
  <si>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</si>
  <si>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</si>
  <si>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</si>
  <si>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</si>
  <si>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</si>
  <si>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</si>
  <si>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</si>
  <si>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</si>
  <si>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</si>
  <si>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</si>
  <si>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</si>
  <si>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</si>
  <si>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</si>
  <si>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</si>
  <si>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</si>
  <si>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</si>
  <si>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</si>
  <si>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</si>
  <si>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</si>
  <si>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</si>
  <si>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</si>
  <si>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</si>
  <si>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</si>
  <si>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</si>
  <si>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</si>
  <si>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</si>
  <si>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</si>
  <si>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</si>
  <si>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</si>
  <si>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</si>
  <si>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</si>
  <si>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</si>
  <si>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</si>
  <si>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</si>
  <si>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</si>
  <si>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</si>
  <si>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</si>
  <si>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</si>
  <si>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</si>
  <si>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</si>
  <si>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</si>
  <si>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</si>
  <si>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</si>
  <si>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</si>
  <si>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</si>
  <si>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</si>
  <si>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</si>
  <si>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</si>
  <si>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</si>
  <si>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</si>
  <si>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</si>
  <si>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</si>
  <si>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</si>
  <si>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</si>
  <si>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</si>
  <si>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</si>
  <si>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</si>
  <si>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</si>
  <si>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</si>
  <si>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</si>
  <si>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</si>
  <si>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</si>
  <si>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</si>
  <si>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</si>
  <si>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</si>
  <si>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</si>
  <si>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</si>
  <si>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</si>
  <si>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</si>
  <si>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</si>
  <si>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</si>
  <si>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</si>
  <si>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</si>
  <si>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</si>
  <si>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</si>
  <si>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</si>
  <si>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</si>
  <si>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</si>
  <si>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</si>
  <si>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</si>
  <si>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</si>
  <si>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</si>
  <si>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</si>
  <si>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</si>
  <si>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</si>
  <si>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</si>
  <si>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</si>
  <si>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</si>
  <si>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</si>
  <si>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</si>
  <si>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</si>
  <si>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</si>
  <si>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</si>
  <si>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</si>
  <si>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</si>
  <si>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</si>
  <si>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</si>
  <si>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</si>
  <si>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</si>
  <si>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</si>
  <si>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</si>
  <si>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</si>
  <si>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</si>
  <si>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</si>
  <si>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</si>
  <si>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</si>
  <si>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</si>
  <si>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</si>
  <si>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</si>
  <si>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</si>
  <si>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</si>
  <si>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</si>
  <si>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</si>
  <si>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</si>
  <si>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</si>
  <si>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</si>
  <si>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</si>
  <si>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</si>
  <si>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</si>
  <si>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</si>
  <si>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</si>
  <si>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</si>
  <si>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</si>
  <si>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</si>
  <si>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</si>
  <si>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</si>
  <si>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</si>
  <si>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</si>
  <si>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</si>
  <si>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</si>
  <si>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</si>
  <si>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</si>
  <si>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</si>
  <si>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</si>
  <si>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</si>
  <si>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</si>
  <si>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</si>
  <si>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</si>
  <si>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</si>
  <si>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</si>
  <si>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</si>
  <si>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</si>
  <si>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</si>
  <si>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</si>
  <si>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</si>
  <si>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</si>
  <si>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</si>
  <si>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</si>
  <si>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</si>
  <si>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</si>
  <si>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</si>
  <si>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</si>
  <si>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</si>
  <si>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</si>
  <si>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</si>
  <si>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</si>
  <si>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</si>
  <si>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</si>
  <si>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</si>
  <si>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</si>
  <si>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</si>
  <si>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</si>
  <si>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</si>
  <si>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</si>
  <si>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</si>
  <si>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</si>
  <si>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</si>
  <si>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</si>
  <si>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</si>
  <si>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</si>
  <si>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</si>
  <si>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</si>
  <si>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</si>
  <si>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</si>
  <si>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</si>
  <si>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</si>
  <si>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</si>
  <si>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</si>
  <si>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</si>
  <si>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</si>
  <si>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</si>
  <si>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</si>
  <si>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</si>
  <si>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</si>
  <si>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</si>
  <si>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</si>
  <si>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</si>
  <si>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</si>
  <si>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</si>
  <si>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</si>
  <si>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</si>
  <si>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</si>
  <si>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</si>
  <si>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</si>
  <si>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</si>
  <si>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</si>
  <si>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</si>
  <si>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</si>
  <si>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</si>
  <si>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</si>
  <si>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</si>
  <si>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</si>
  <si>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</si>
  <si>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</si>
  <si>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</si>
  <si>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</si>
  <si>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</si>
  <si>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</si>
  <si>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</si>
  <si>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</si>
  <si>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</si>
  <si>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</si>
  <si>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</si>
  <si>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</si>
  <si>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</si>
  <si>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</si>
  <si>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</si>
  <si>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</si>
  <si>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</si>
  <si>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</si>
  <si>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</si>
  <si>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</si>
  <si>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</si>
  <si>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</si>
  <si>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</si>
  <si>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</si>
  <si>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</si>
  <si>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</si>
  <si>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</si>
  <si>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</si>
  <si>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</si>
  <si>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</si>
  <si>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</si>
  <si>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</si>
  <si>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</si>
  <si>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</si>
  <si>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</si>
  <si>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</si>
  <si>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</si>
  <si>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</si>
  <si>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</si>
  <si>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</si>
  <si>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</si>
  <si>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</si>
  <si>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</si>
  <si>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</si>
  <si>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</si>
  <si>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</si>
  <si>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</si>
  <si>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</si>
  <si>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</si>
  <si>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</si>
  <si>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</si>
  <si>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</si>
  <si>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</si>
  <si>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</si>
  <si>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</si>
  <si>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</si>
  <si>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</si>
  <si>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</si>
  <si>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</si>
  <si>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</si>
  <si>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</si>
  <si>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</si>
  <si>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</si>
  <si>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</si>
  <si>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</si>
  <si>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</si>
  <si>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</si>
  <si>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</si>
  <si>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</si>
  <si>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</si>
  <si>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</si>
  <si>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</si>
  <si>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</si>
  <si>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</si>
  <si>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</si>
  <si>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</si>
  <si>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</si>
  <si>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</si>
  <si>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</si>
  <si>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</si>
  <si>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</si>
  <si>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</si>
  <si>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</si>
  <si>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</si>
  <si>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</si>
  <si>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</si>
  <si>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</si>
  <si>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</si>
  <si>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</si>
  <si>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</si>
  <si>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</si>
  <si>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</si>
  <si>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</si>
  <si>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</si>
  <si>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</si>
  <si>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</si>
  <si>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</si>
  <si>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</si>
  <si>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</si>
  <si>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</si>
  <si>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</si>
  <si>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</si>
  <si>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</si>
  <si>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</si>
  <si>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</si>
  <si>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</si>
  <si>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</si>
  <si>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</si>
  <si>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</si>
  <si>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</si>
  <si>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</si>
  <si>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</si>
  <si>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</si>
  <si>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</si>
  <si>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</si>
  <si>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</si>
  <si>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</si>
  <si>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</si>
  <si>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</si>
  <si>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</si>
  <si>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</si>
  <si>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</si>
  <si>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</si>
  <si>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</si>
  <si>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</si>
  <si>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</si>
  <si>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</si>
  <si>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</si>
  <si>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</si>
  <si>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</si>
  <si>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</si>
  <si>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</si>
  <si>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</si>
  <si>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</si>
  <si>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</si>
  <si>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</si>
  <si>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</si>
  <si>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</si>
  <si>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</si>
  <si>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</si>
  <si>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</si>
  <si>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</si>
  <si>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</si>
  <si>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</si>
  <si>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</si>
  <si>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</si>
  <si>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</si>
  <si>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</si>
  <si>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</si>
  <si>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</si>
  <si>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</si>
  <si>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</si>
  <si>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</si>
  <si>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</si>
  <si>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</si>
  <si>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</si>
  <si>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</si>
  <si>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</si>
  <si>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</si>
  <si>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</si>
  <si>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</si>
  <si>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</si>
  <si>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</si>
  <si>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</si>
  <si>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</si>
  <si>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</si>
  <si>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</si>
  <si>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</si>
  <si>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</si>
  <si>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</si>
  <si>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</si>
  <si>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</si>
  <si>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</si>
  <si>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</si>
  <si>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</si>
  <si>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</si>
  <si>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</si>
  <si>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</si>
  <si>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</si>
  <si>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</si>
  <si>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</si>
  <si>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</si>
  <si>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</si>
  <si>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</si>
  <si>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</si>
  <si>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</si>
  <si>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</si>
  <si>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</si>
  <si>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</si>
  <si>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</si>
  <si>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</si>
  <si>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</si>
  <si>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</si>
  <si>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</si>
  <si>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</si>
  <si>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</si>
  <si>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</si>
  <si>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</si>
  <si>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</si>
  <si>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</si>
  <si>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</si>
  <si>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</si>
  <si>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</si>
  <si>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</si>
  <si>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</si>
  <si>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</si>
  <si>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</si>
  <si>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</si>
  <si>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</si>
  <si>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</si>
  <si>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</si>
  <si>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</si>
  <si>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</si>
  <si>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</si>
  <si>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</si>
  <si>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</si>
  <si>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</si>
  <si>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</si>
  <si>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</si>
  <si>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</si>
  <si>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</si>
  <si>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</si>
  <si>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</si>
  <si>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</si>
  <si>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</si>
  <si>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</si>
  <si>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</si>
  <si>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</si>
  <si>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</si>
  <si>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</si>
  <si>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</si>
  <si>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</si>
  <si>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</si>
  <si>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</si>
  <si>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</si>
  <si>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</si>
  <si>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</si>
  <si>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</si>
  <si>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</si>
  <si>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</si>
  <si>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</si>
  <si>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</si>
  <si>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</si>
  <si>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</si>
  <si>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</si>
  <si>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</si>
  <si>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</si>
  <si>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</si>
  <si>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</si>
  <si>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</si>
  <si>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</si>
  <si>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</si>
  <si>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</si>
  <si>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</si>
  <si>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</si>
  <si>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</si>
  <si>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</si>
  <si>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</si>
  <si>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</si>
  <si>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</si>
  <si>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</si>
  <si>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</si>
  <si>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</si>
  <si>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</si>
  <si>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</si>
  <si>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</si>
  <si>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</si>
  <si>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</si>
  <si>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</si>
  <si>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</si>
  <si>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</si>
  <si>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</si>
  <si>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</si>
  <si>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</si>
  <si>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</si>
  <si>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</si>
  <si>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</si>
  <si>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</si>
  <si>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</si>
  <si>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</si>
  <si>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</si>
  <si>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</si>
  <si>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</si>
  <si>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</si>
  <si>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</si>
  <si>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</si>
  <si>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</si>
  <si>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</si>
  <si>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</si>
  <si>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</si>
  <si>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</si>
  <si>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</si>
  <si>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</si>
  <si>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</si>
  <si>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</si>
  <si>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</si>
  <si>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</si>
  <si>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</si>
  <si>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</si>
  <si>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</si>
  <si>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</si>
  <si>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</si>
  <si>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</si>
  <si>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</si>
  <si>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</si>
  <si>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</si>
  <si>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</si>
  <si>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</si>
  <si>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</si>
  <si>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</si>
  <si>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</si>
  <si>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</si>
  <si>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</si>
  <si>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</si>
  <si>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</si>
  <si>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</si>
  <si>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</si>
  <si>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</si>
  <si>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</si>
  <si>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</si>
  <si>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</si>
  <si>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</si>
  <si>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</si>
  <si>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</si>
  <si>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</si>
  <si>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</si>
  <si>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</si>
  <si>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</si>
  <si>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</si>
  <si>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</si>
  <si>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</si>
  <si>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</si>
  <si>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</si>
  <si>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</si>
  <si>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</si>
  <si>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</si>
  <si>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</si>
  <si>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</si>
  <si>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</si>
  <si>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</si>
  <si>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</si>
  <si>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</si>
  <si>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</si>
  <si>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</si>
  <si>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</si>
  <si>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</si>
  <si>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</si>
  <si>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</si>
  <si>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</si>
  <si>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</si>
  <si>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</si>
  <si>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</si>
  <si>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</si>
  <si>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</si>
  <si>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</si>
  <si>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</si>
  <si>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</si>
  <si>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</si>
  <si>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</si>
  <si>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</si>
  <si>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</si>
  <si>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</si>
  <si>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</si>
  <si>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</si>
  <si>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</si>
  <si>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</si>
  <si>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</si>
  <si>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</si>
  <si>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</si>
  <si>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</si>
  <si>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</si>
  <si>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</si>
  <si>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</si>
  <si>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</si>
  <si>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</si>
  <si>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</si>
  <si>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</si>
  <si>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</si>
  <si>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</si>
  <si>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</si>
  <si>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</si>
  <si>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</si>
  <si>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</si>
  <si>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</si>
  <si>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</si>
  <si>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</si>
  <si>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</si>
  <si>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</si>
  <si>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</si>
  <si>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</si>
  <si>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</si>
  <si>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</si>
  <si>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</si>
  <si>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</si>
  <si>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</si>
  <si>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</si>
  <si>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</si>
  <si>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</si>
  <si>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</si>
  <si>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</si>
  <si>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</si>
  <si>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</si>
  <si>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</si>
  <si>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</si>
  <si>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</si>
  <si>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</si>
  <si>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</si>
  <si>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</si>
  <si>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</si>
  <si>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</si>
  <si>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</si>
  <si>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</si>
  <si>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</si>
  <si>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</si>
  <si>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</si>
  <si>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</si>
  <si>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</si>
  <si>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</si>
  <si>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</si>
  <si>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</si>
  <si>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</si>
  <si>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</si>
  <si>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</si>
  <si>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</si>
  <si>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</si>
  <si>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</si>
  <si>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</si>
  <si>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</si>
  <si>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</si>
  <si>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</si>
  <si>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</si>
  <si>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</si>
  <si>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</si>
  <si>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</si>
  <si>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</si>
  <si>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</si>
  <si>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</si>
  <si>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</si>
  <si>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</si>
  <si>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</si>
  <si>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</si>
  <si>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</si>
  <si>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</si>
  <si>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</si>
  <si>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</si>
  <si>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</si>
  <si>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</si>
  <si>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</si>
  <si>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</si>
  <si>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</si>
  <si>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</si>
  <si>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</si>
  <si>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</si>
  <si>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</si>
  <si>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</si>
  <si>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</si>
  <si>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</si>
  <si>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</si>
  <si>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</si>
  <si>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</si>
  <si>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</si>
  <si>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</si>
  <si>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</si>
  <si>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</si>
  <si>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</si>
  <si>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</si>
  <si>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</si>
  <si>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</si>
  <si>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</si>
  <si>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</si>
  <si>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</si>
  <si>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</si>
  <si>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</si>
  <si>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</si>
  <si>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</si>
  <si>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</si>
  <si>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</si>
  <si>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</si>
  <si>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</si>
  <si>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</si>
  <si>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</si>
  <si>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</si>
  <si>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</si>
  <si>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</si>
  <si>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</si>
  <si>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</si>
  <si>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</si>
  <si>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</si>
  <si>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</si>
  <si>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</si>
  <si>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</si>
  <si>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</si>
  <si>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</si>
  <si>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</si>
  <si>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</si>
  <si>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</si>
  <si>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</si>
  <si>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</si>
  <si>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</si>
  <si>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</si>
  <si>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</si>
  <si>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</si>
  <si>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</si>
  <si>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</si>
  <si>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</si>
  <si>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</si>
  <si>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</si>
  <si>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</si>
  <si>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</si>
  <si>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</si>
  <si>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</si>
  <si>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</si>
  <si>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</si>
  <si>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</si>
  <si>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</si>
  <si>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</si>
  <si>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</si>
  <si>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</si>
  <si>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</si>
  <si>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</si>
  <si>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</si>
  <si>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</si>
  <si>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</si>
  <si>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</si>
  <si>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</si>
  <si>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</si>
  <si>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</si>
  <si>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</si>
  <si>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</si>
  <si>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</si>
  <si>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</si>
  <si>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</si>
  <si>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</si>
  <si>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</si>
  <si>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</si>
  <si>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</si>
  <si>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</si>
  <si>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</si>
  <si>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</si>
  <si>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</si>
  <si>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</si>
  <si>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</si>
  <si>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</si>
  <si>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</si>
  <si>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</si>
  <si>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</si>
  <si>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</si>
  <si>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</si>
  <si>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</si>
  <si>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</si>
  <si>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</si>
  <si>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</si>
  <si>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</si>
  <si>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</si>
  <si>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</si>
  <si>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</si>
  <si>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</si>
  <si>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</si>
  <si>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</si>
  <si>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</si>
  <si>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</si>
  <si>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</si>
  <si>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</si>
  <si>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</si>
  <si>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</si>
  <si>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</si>
  <si>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</si>
  <si>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</si>
  <si>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</si>
  <si>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</si>
  <si>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</si>
  <si>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</si>
  <si>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</si>
  <si>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</si>
  <si>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</si>
  <si>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</si>
  <si>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</si>
  <si>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</si>
  <si>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</si>
  <si>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</si>
  <si>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</si>
  <si>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</si>
  <si>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</si>
  <si>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</si>
  <si>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</si>
  <si>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</si>
  <si>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</si>
  <si>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</si>
  <si>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</si>
  <si>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</si>
  <si>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</si>
  <si>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</si>
  <si>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</si>
  <si>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</si>
  <si>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</si>
  <si>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</si>
  <si>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</si>
  <si>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</si>
  <si>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</si>
  <si>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</si>
  <si>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</si>
  <si>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</si>
  <si>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</si>
  <si>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</si>
  <si>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</si>
  <si>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</si>
  <si>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</si>
  <si>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</si>
  <si>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</si>
  <si>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</si>
  <si>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</si>
  <si>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</si>
  <si>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</si>
  <si>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</si>
  <si>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</si>
  <si>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</si>
  <si>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</si>
  <si>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</si>
  <si>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</si>
  <si>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</si>
  <si>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</si>
  <si>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</si>
  <si>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</si>
  <si>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</si>
  <si>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</si>
  <si>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</si>
  <si>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</si>
  <si>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</si>
  <si>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</si>
  <si>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</si>
  <si>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</si>
  <si>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</si>
  <si>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</si>
  <si>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</si>
  <si>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</si>
  <si>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</si>
  <si>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</si>
  <si>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</si>
  <si>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</si>
  <si>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</si>
  <si>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</si>
  <si>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</si>
  <si>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</si>
  <si>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</si>
  <si>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</si>
  <si>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</si>
  <si>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</si>
  <si>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</si>
  <si>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</si>
  <si>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</si>
  <si>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</si>
  <si>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</si>
  <si>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</si>
  <si>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</si>
  <si>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</si>
  <si>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</si>
  <si>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</si>
  <si>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</si>
  <si>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</si>
  <si>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</si>
  <si>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</si>
  <si>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</si>
  <si>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</si>
  <si>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</si>
  <si>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</si>
  <si>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</si>
  <si>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</si>
  <si>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</si>
  <si>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</si>
  <si>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</si>
  <si>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</si>
  <si>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</si>
  <si>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</si>
  <si>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</si>
  <si>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</si>
  <si>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</si>
  <si>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</si>
  <si>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</si>
  <si>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</si>
  <si>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</si>
  <si>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</si>
  <si>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</si>
  <si>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</si>
  <si>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</si>
  <si>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</si>
  <si>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</si>
  <si>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</si>
  <si>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</si>
  <si>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</si>
  <si>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</si>
  <si>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</si>
  <si>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</si>
  <si>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</si>
  <si>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</si>
  <si>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</si>
  <si>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</si>
  <si>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</si>
  <si>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</si>
  <si>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</si>
  <si>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</si>
  <si>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</si>
  <si>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</si>
  <si>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</si>
  <si>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</si>
  <si>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</si>
  <si>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</si>
  <si>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</si>
  <si>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</si>
  <si>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</si>
  <si>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</si>
  <si>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</si>
  <si>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</si>
  <si>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</si>
  <si>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</si>
  <si>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</si>
  <si>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</si>
  <si>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</si>
  <si>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</si>
  <si>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</si>
  <si>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</si>
  <si>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</si>
  <si>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</si>
  <si>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</si>
  <si>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</si>
  <si>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</si>
  <si>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</si>
  <si>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</si>
  <si>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</si>
  <si>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</si>
  <si>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</si>
  <si>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</si>
  <si>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</si>
  <si>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</si>
  <si>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</si>
  <si>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</si>
  <si>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</si>
  <si>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</si>
  <si>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</si>
  <si>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</si>
  <si>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</si>
  <si>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</si>
  <si>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</si>
  <si>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</si>
  <si>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</si>
  <si>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</si>
  <si>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</si>
  <si>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</si>
  <si>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</si>
  <si>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</si>
  <si>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</si>
  <si>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</si>
  <si>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</si>
  <si>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</si>
  <si>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</si>
  <si>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</si>
  <si>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</si>
  <si>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</si>
  <si>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</si>
  <si>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</si>
  <si>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</si>
  <si>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</si>
  <si>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</si>
  <si>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</si>
  <si>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</si>
  <si>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</si>
  <si>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</si>
  <si>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</si>
  <si>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</si>
  <si>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</si>
  <si>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</si>
  <si>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</si>
  <si>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</si>
  <si>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</si>
  <si>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</si>
  <si>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</si>
  <si>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</si>
  <si>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</si>
  <si>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</si>
  <si>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</si>
  <si>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</si>
  <si>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</si>
  <si>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</si>
  <si>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</si>
  <si>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</si>
  <si>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</si>
  <si>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</si>
  <si>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</si>
  <si>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</si>
  <si>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</si>
  <si>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</si>
  <si>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</si>
  <si>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</si>
  <si>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</si>
  <si>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</si>
  <si>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</si>
  <si>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</si>
  <si>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</si>
  <si>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</si>
  <si>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</si>
  <si>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</si>
  <si>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</si>
  <si>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</si>
  <si>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</si>
  <si>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</si>
  <si>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</si>
  <si>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</si>
  <si>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</si>
  <si>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</si>
  <si>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</si>
  <si>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</si>
  <si>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</si>
  <si>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</si>
  <si>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</si>
  <si>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</si>
  <si>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</si>
  <si>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</si>
  <si>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</si>
  <si>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</si>
  <si>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</si>
  <si>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</si>
  <si>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</si>
  <si>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</si>
  <si>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</si>
  <si>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</si>
  <si>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</si>
  <si>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</si>
  <si>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</si>
  <si>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</si>
  <si>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</si>
  <si>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</si>
  <si>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</si>
  <si>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</si>
  <si>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</si>
  <si>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</si>
  <si>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</si>
  <si>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</si>
  <si>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</si>
  <si>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</si>
  <si>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</si>
  <si>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</si>
  <si>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</si>
  <si>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</si>
  <si>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</si>
  <si>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</si>
  <si>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</si>
  <si>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</si>
  <si>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</si>
  <si>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</si>
  <si>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</si>
  <si>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</si>
  <si>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</si>
  <si>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</si>
  <si>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</si>
  <si>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</si>
  <si>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</si>
  <si>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</si>
  <si>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</si>
  <si>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</si>
  <si>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</si>
  <si>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</si>
  <si>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</si>
  <si>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</si>
  <si>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</si>
  <si>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</si>
  <si>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</si>
  <si>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</si>
  <si>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</si>
  <si>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</si>
  <si>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</si>
  <si>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</si>
  <si>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</si>
  <si>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</si>
  <si>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</si>
  <si>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</si>
  <si>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</si>
  <si>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</si>
  <si>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</si>
  <si>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</si>
  <si>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</si>
  <si>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</si>
  <si>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</si>
  <si>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</si>
  <si>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</si>
  <si>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</si>
  <si>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</si>
  <si>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</si>
  <si>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</si>
  <si>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</si>
  <si>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</si>
  <si>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</si>
  <si>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</si>
  <si>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</si>
  <si>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</si>
  <si>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</si>
  <si>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</si>
  <si>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</si>
  <si>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</si>
  <si>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</si>
  <si>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</si>
  <si>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</si>
  <si>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</si>
  <si>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</si>
  <si>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</si>
  <si>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</si>
  <si>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</si>
  <si>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</si>
  <si>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</si>
  <si>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</si>
  <si>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</si>
  <si>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</si>
  <si>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</si>
  <si>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</si>
  <si>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</si>
  <si>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</si>
  <si>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</si>
  <si>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</si>
  <si>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</si>
  <si>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</si>
  <si>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</si>
  <si>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</si>
  <si>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</si>
  <si>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</si>
  <si>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</si>
  <si>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</si>
  <si>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</si>
  <si>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</si>
  <si>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</si>
  <si>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</si>
  <si>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</si>
  <si>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</si>
  <si>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</si>
  <si>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</si>
  <si>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</si>
  <si>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</si>
  <si>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</si>
  <si>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</si>
  <si>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</si>
  <si>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</si>
  <si>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</si>
  <si>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</si>
  <si>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</si>
  <si>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</si>
  <si>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</si>
  <si>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</si>
  <si>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</si>
  <si>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</si>
  <si>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</si>
  <si>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</si>
  <si>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</si>
  <si>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</si>
  <si>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</si>
  <si>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</si>
  <si>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</si>
  <si>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</si>
  <si>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</si>
  <si>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</si>
  <si>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</si>
  <si>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</si>
  <si>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</si>
  <si>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</si>
  <si>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</si>
  <si>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</si>
  <si>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</si>
  <si>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</si>
  <si>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</si>
  <si>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</si>
  <si>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</si>
  <si>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</si>
  <si>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</si>
  <si>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</si>
  <si>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</si>
  <si>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</si>
  <si>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</si>
  <si>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</si>
  <si>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</si>
  <si>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</si>
  <si>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</si>
  <si>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</si>
  <si>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</si>
  <si>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</si>
  <si>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</si>
  <si>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</si>
  <si>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</si>
  <si>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</si>
  <si>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</si>
  <si>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</si>
  <si>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</si>
  <si>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</si>
  <si>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</si>
  <si>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</si>
  <si>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</si>
  <si>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</si>
  <si>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</si>
  <si>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</si>
  <si>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</si>
  <si>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</si>
  <si>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</si>
  <si>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</si>
  <si>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</si>
  <si>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</si>
  <si>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</si>
  <si>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</si>
  <si>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</si>
  <si>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</si>
  <si>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</si>
  <si>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</si>
  <si>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</si>
  <si>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</si>
  <si>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</si>
  <si>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</si>
  <si>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</si>
  <si>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</si>
  <si>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</si>
  <si>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</si>
  <si>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</si>
  <si>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</si>
  <si>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</si>
  <si>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</si>
  <si>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</si>
  <si>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</si>
  <si>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</si>
  <si>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</si>
  <si>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</si>
  <si>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</si>
  <si>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</si>
  <si>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</si>
  <si>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</si>
  <si>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</si>
  <si>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</si>
  <si>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</si>
  <si>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</si>
  <si>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</si>
  <si>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</si>
  <si>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</si>
  <si>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</si>
  <si>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</si>
  <si>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</si>
  <si>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</si>
  <si>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</si>
  <si>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</si>
  <si>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</si>
  <si>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</si>
  <si>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</si>
  <si>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</si>
  <si>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</si>
  <si>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</si>
  <si>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</si>
  <si>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</si>
  <si>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</si>
  <si>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</si>
  <si>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</si>
  <si>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</si>
  <si>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</si>
  <si>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</si>
  <si>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</si>
  <si>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</si>
  <si>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</si>
  <si>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</si>
  <si>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</si>
  <si>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</si>
  <si>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</si>
  <si>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</si>
  <si>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</si>
  <si>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</si>
  <si>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</si>
  <si>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</si>
  <si>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</si>
  <si>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</si>
  <si>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</si>
  <si>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</si>
  <si>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</si>
  <si>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</si>
  <si>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</si>
  <si>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</si>
  <si>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</si>
  <si>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</si>
  <si>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</si>
  <si>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</si>
  <si>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</si>
  <si>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</si>
  <si>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</si>
  <si>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</si>
  <si>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</si>
  <si>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</si>
  <si>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</si>
  <si>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</si>
  <si>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</si>
  <si>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</si>
  <si>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</si>
  <si>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</si>
  <si>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</si>
  <si>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</si>
  <si>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</si>
  <si>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</si>
  <si>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</si>
  <si>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</si>
  <si>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</si>
  <si>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</si>
  <si>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</si>
  <si>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</si>
  <si>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</si>
  <si>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</si>
  <si>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</si>
  <si>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</si>
  <si>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</si>
  <si>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</si>
  <si>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</si>
  <si>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</si>
  <si>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</si>
  <si>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</si>
  <si>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</si>
  <si>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</si>
  <si>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</si>
  <si>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</si>
  <si>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</si>
  <si>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</si>
  <si>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</si>
  <si>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</si>
  <si>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</si>
  <si>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</si>
  <si>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</si>
  <si>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</si>
  <si>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</si>
  <si>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</si>
  <si>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</si>
  <si>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</si>
  <si>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</si>
  <si>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</si>
  <si>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</si>
  <si>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</si>
  <si>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</si>
  <si>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</si>
  <si>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</si>
  <si>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</si>
  <si>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</si>
  <si>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</si>
  <si>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</si>
  <si>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</si>
  <si>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</si>
  <si>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</si>
  <si>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</si>
  <si>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</si>
  <si>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</si>
  <si>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</si>
  <si>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</si>
  <si>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</si>
  <si>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</si>
  <si>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</si>
  <si>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</si>
  <si>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</si>
  <si>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</si>
  <si>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</si>
  <si>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</si>
  <si>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</si>
  <si>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</si>
  <si>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</si>
  <si>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</si>
  <si>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</si>
  <si>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</si>
  <si>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</si>
  <si>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</si>
  <si>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</si>
  <si>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</si>
  <si>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</si>
  <si>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</si>
  <si>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</si>
  <si>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</si>
  <si>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</si>
  <si>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</si>
  <si>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</si>
  <si>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</si>
  <si>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</si>
  <si>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</si>
  <si>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</si>
  <si>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</si>
  <si>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</si>
  <si>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</si>
  <si>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</si>
  <si>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</si>
  <si>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</si>
  <si>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</si>
  <si>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</si>
  <si>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</si>
  <si>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</si>
  <si>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</si>
  <si>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</si>
  <si>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</si>
  <si>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</si>
  <si>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</si>
  <si>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</si>
  <si>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</si>
  <si>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</si>
  <si>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</si>
  <si>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</si>
  <si>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</si>
  <si>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</si>
  <si>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</si>
  <si>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</si>
  <si>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</si>
  <si>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</si>
  <si>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</si>
  <si>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</si>
  <si>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</si>
  <si>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</si>
  <si>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</si>
  <si>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</si>
  <si>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</si>
  <si>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</si>
  <si>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</si>
  <si>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</si>
  <si>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</si>
  <si>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</si>
  <si>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</si>
  <si>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</si>
  <si>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</si>
  <si>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</si>
  <si>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</si>
  <si>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</si>
  <si>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</si>
  <si>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</si>
  <si>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</si>
  <si>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</si>
  <si>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</si>
  <si>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</si>
  <si>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</si>
  <si>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</si>
  <si>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</si>
  <si>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</si>
  <si>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</si>
  <si>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</si>
  <si>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</si>
  <si>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</si>
  <si>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</si>
  <si>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</si>
  <si>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</si>
  <si>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</si>
  <si>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</si>
  <si>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</si>
  <si>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</si>
  <si>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</si>
  <si>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</si>
  <si>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</si>
  <si>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</si>
  <si>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</si>
  <si>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</si>
  <si>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</si>
  <si>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</si>
  <si>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</si>
  <si>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</si>
  <si>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</si>
  <si>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</si>
  <si>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</si>
  <si>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</si>
  <si>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</si>
  <si>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</si>
  <si>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</si>
  <si>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</si>
  <si>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</si>
  <si>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</si>
  <si>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</si>
  <si>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</si>
  <si>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</si>
  <si>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</si>
  <si>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</si>
  <si>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</si>
  <si>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</si>
  <si>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</si>
  <si>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</si>
  <si>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</si>
  <si>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</si>
  <si>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</si>
  <si>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</si>
  <si>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</si>
  <si>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</si>
  <si>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</si>
  <si>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</si>
  <si>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</si>
  <si>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</si>
  <si>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</si>
  <si>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</si>
  <si>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</si>
  <si>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</si>
  <si>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</si>
  <si>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</si>
  <si>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</si>
  <si>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</si>
  <si>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</si>
  <si>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</si>
  <si>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</si>
  <si>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</si>
  <si>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</si>
  <si>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</si>
  <si>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</si>
  <si>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</si>
  <si>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</si>
  <si>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</si>
  <si>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</si>
  <si>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</si>
  <si>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</si>
  <si>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</si>
  <si>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</si>
  <si>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</si>
  <si>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</si>
  <si>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</si>
  <si>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</si>
  <si>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</si>
  <si>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</si>
  <si>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</si>
  <si>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</si>
  <si>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</si>
  <si>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</si>
  <si>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</si>
  <si>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</si>
  <si>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</si>
  <si>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</si>
  <si>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</si>
  <si>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</si>
  <si>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</si>
  <si>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</si>
  <si>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</si>
  <si>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</si>
  <si>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</si>
  <si>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</si>
  <si>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</si>
  <si>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</si>
  <si>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</si>
  <si>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</si>
  <si>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</si>
  <si>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</si>
  <si>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</si>
  <si>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</si>
  <si>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</si>
  <si>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</si>
  <si>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</si>
  <si>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</si>
  <si>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</si>
  <si>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</si>
  <si>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</si>
  <si>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</si>
  <si>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</si>
  <si>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</si>
  <si>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</si>
  <si>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</si>
  <si>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</si>
  <si>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</si>
  <si>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</si>
  <si>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</si>
  <si>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</si>
  <si>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</si>
  <si>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</si>
  <si>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</si>
  <si>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</si>
  <si>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</si>
  <si>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</si>
  <si>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</si>
  <si>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</si>
  <si>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</si>
  <si>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</si>
  <si>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</si>
  <si>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</si>
  <si>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</si>
  <si>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</si>
  <si>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</si>
  <si>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</si>
  <si>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</si>
  <si>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</si>
  <si>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</si>
  <si>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</si>
  <si>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</si>
  <si>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</si>
  <si>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</si>
  <si>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</si>
  <si>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</si>
  <si>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</si>
  <si>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</si>
  <si>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</si>
  <si>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</si>
  <si>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</si>
  <si>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</si>
  <si>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</si>
  <si>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</si>
  <si>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</si>
  <si>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</si>
  <si>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</si>
  <si>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</si>
  <si>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</si>
  <si>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</si>
  <si>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</si>
  <si>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</si>
  <si>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</si>
  <si>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</si>
  <si>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</si>
  <si>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</si>
  <si>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</si>
  <si>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</si>
  <si>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</si>
  <si>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</si>
  <si>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</si>
  <si>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</si>
  <si>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</si>
  <si>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</si>
  <si>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</si>
  <si>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</si>
  <si>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</si>
  <si>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</si>
  <si>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</si>
  <si>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</si>
  <si>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</si>
  <si>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</si>
  <si>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</si>
  <si>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</si>
  <si>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</si>
  <si>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</si>
  <si>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</si>
  <si>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</si>
  <si>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</si>
  <si>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</si>
  <si>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</si>
  <si>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</si>
  <si>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</si>
  <si>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</si>
  <si>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</si>
  <si>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</si>
  <si>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</si>
  <si>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</si>
  <si>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</si>
  <si>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</si>
  <si>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</si>
  <si>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</si>
  <si>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</si>
  <si>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</si>
  <si>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</si>
  <si>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</si>
  <si>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</si>
  <si>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</si>
  <si>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</si>
  <si>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</si>
  <si>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</si>
  <si>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</si>
  <si>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</si>
  <si>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</si>
  <si>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</si>
  <si>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</si>
  <si>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</si>
  <si>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</si>
  <si>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</si>
  <si>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</si>
  <si>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</si>
  <si>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</si>
  <si>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</si>
  <si>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</si>
  <si>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</si>
  <si>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</si>
  <si>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</si>
  <si>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</si>
  <si>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</si>
  <si>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</si>
  <si>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</si>
  <si>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</si>
  <si>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</si>
  <si>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</si>
  <si>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</si>
  <si>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</si>
  <si>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</si>
  <si>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</si>
  <si>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</si>
  <si>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</si>
  <si>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</si>
  <si>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</si>
  <si>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</si>
  <si>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</si>
  <si>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</si>
  <si>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</si>
  <si>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</si>
  <si>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</si>
  <si>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</si>
  <si>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</si>
  <si>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</si>
  <si>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</si>
  <si>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</si>
  <si>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</si>
  <si>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</si>
  <si>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</si>
  <si>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</si>
  <si>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</si>
  <si>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</si>
  <si>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</si>
  <si>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</si>
  <si>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</si>
  <si>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</si>
  <si>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</si>
  <si>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</si>
  <si>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</si>
  <si>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</si>
  <si>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</si>
  <si>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</si>
  <si>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</si>
  <si>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</si>
  <si>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</si>
  <si>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</si>
  <si>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</si>
  <si>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</si>
  <si>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</si>
  <si>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</si>
  <si>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</si>
  <si>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</si>
  <si>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</si>
  <si>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</si>
  <si>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</si>
  <si>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</si>
  <si>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</si>
  <si>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</si>
  <si>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</si>
  <si>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</si>
  <si>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</si>
  <si>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</si>
  <si>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</si>
  <si>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</si>
  <si>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</si>
  <si>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</si>
  <si>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</si>
  <si>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</si>
  <si>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</si>
  <si>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</si>
  <si>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</si>
  <si>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</si>
  <si>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</si>
  <si>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</si>
  <si>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</si>
  <si>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</si>
  <si>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</si>
  <si>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</si>
  <si>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</si>
  <si>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</si>
  <si>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</si>
  <si>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</si>
  <si>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</si>
  <si>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</si>
  <si>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</si>
  <si>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</si>
  <si>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</si>
  <si>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</si>
  <si>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</si>
  <si>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</si>
  <si>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</si>
  <si>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</si>
  <si>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</si>
  <si>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</si>
  <si>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</si>
  <si>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</si>
  <si>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</si>
  <si>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</si>
  <si>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</si>
  <si>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</si>
  <si>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</si>
  <si>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</si>
  <si>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</si>
  <si>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</si>
  <si>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</si>
  <si>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</si>
  <si>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</si>
  <si>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</si>
  <si>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</si>
  <si>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</si>
  <si>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</si>
  <si>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</si>
  <si>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</si>
  <si>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</si>
  <si>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</si>
  <si>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</si>
  <si>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</si>
  <si>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</si>
  <si>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</si>
  <si>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</si>
  <si>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</si>
  <si>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</si>
  <si>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</si>
  <si>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</si>
  <si>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</si>
  <si>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</si>
  <si>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</si>
  <si>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</si>
  <si>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</si>
  <si>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</si>
  <si>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</si>
  <si>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</si>
  <si>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</si>
  <si>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</si>
  <si>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</si>
  <si>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</si>
  <si>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</si>
  <si>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</si>
  <si>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</si>
  <si>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</si>
  <si>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</si>
  <si>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</si>
  <si>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</si>
  <si>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</si>
  <si>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</si>
  <si>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</si>
  <si>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</si>
  <si>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</si>
  <si>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</si>
  <si>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</si>
  <si>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</si>
  <si>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</si>
  <si>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</si>
  <si>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</si>
  <si>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</si>
  <si>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</si>
  <si>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</si>
  <si>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</si>
  <si>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</si>
  <si>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</si>
  <si>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</si>
  <si>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</si>
  <si>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</si>
  <si>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</si>
  <si>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</si>
  <si>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</si>
  <si>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</si>
  <si>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</si>
  <si>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</si>
  <si>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</si>
  <si>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</si>
  <si>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</si>
  <si>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</si>
  <si>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</si>
  <si>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</si>
  <si>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</si>
  <si>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</si>
  <si>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</si>
  <si>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</si>
  <si>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</si>
  <si>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</si>
  <si>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</si>
  <si>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</si>
  <si>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</si>
  <si>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</si>
  <si>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</si>
  <si>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</si>
  <si>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</si>
  <si>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</si>
  <si>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</si>
  <si>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</si>
  <si>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</si>
  <si>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</si>
  <si>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</si>
  <si>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</si>
  <si>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</si>
  <si>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</si>
  <si>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</si>
  <si>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</si>
  <si>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</si>
  <si>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</si>
  <si>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</si>
  <si>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</si>
  <si>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</si>
  <si>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</si>
  <si>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</si>
  <si>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</si>
  <si>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</si>
  <si>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</si>
  <si>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</si>
  <si>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</si>
  <si>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</si>
  <si>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</si>
  <si>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</si>
  <si>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</si>
  <si>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</si>
  <si>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</si>
  <si>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</si>
  <si>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</si>
  <si>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</si>
  <si>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</si>
  <si>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</si>
  <si>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</si>
  <si>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</si>
  <si>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</si>
  <si>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</si>
  <si>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</si>
  <si>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</si>
  <si>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</si>
  <si>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</si>
  <si>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</si>
  <si>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</si>
  <si>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</si>
  <si>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</si>
  <si>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</si>
  <si>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</si>
  <si>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</si>
  <si>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</si>
  <si>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</si>
  <si>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</si>
  <si>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</si>
  <si>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</si>
  <si>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</si>
  <si>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</si>
  <si>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</si>
  <si>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</si>
  <si>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</si>
  <si>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</si>
  <si>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</si>
  <si>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</si>
  <si>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</si>
  <si>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</si>
  <si>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</si>
  <si>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</si>
  <si>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</si>
  <si>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</si>
  <si>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</si>
  <si>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</si>
  <si>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</si>
  <si>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</si>
  <si>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</si>
  <si>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</si>
  <si>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</si>
  <si>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</si>
  <si>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</si>
  <si>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</si>
  <si>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</si>
  <si>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</si>
  <si>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</si>
  <si>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</si>
  <si>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</si>
  <si>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</si>
  <si>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</si>
  <si>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</si>
  <si>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</si>
  <si>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</si>
  <si>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</si>
  <si>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</si>
  <si>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</si>
  <si>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</si>
  <si>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</si>
  <si>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</si>
  <si>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</si>
  <si>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</si>
  <si>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</si>
  <si>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</si>
  <si>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</si>
  <si>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</si>
  <si>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</si>
  <si>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</si>
  <si>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</si>
  <si>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</si>
  <si>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</si>
  <si>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</si>
  <si>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</si>
  <si>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</si>
  <si>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</si>
  <si>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</si>
  <si>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</si>
  <si>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</si>
  <si>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</si>
  <si>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</si>
  <si>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</si>
  <si>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</si>
  <si>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</si>
  <si>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</si>
  <si>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</si>
  <si>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</si>
  <si>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</si>
  <si>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</si>
  <si>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</si>
  <si>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</si>
  <si>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</si>
  <si>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</si>
  <si>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</si>
  <si>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</si>
  <si>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</si>
  <si>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</si>
  <si>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</si>
  <si>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</si>
  <si>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</si>
  <si>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</si>
  <si>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</si>
  <si>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</si>
  <si>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</si>
  <si>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</si>
  <si>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</si>
  <si>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</si>
  <si>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</si>
  <si>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</si>
  <si>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</si>
  <si>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</si>
  <si>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</si>
  <si>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</si>
  <si>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</si>
  <si>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</si>
  <si>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</si>
  <si>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</si>
  <si>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</si>
  <si>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</si>
  <si>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</si>
  <si>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</si>
  <si>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</si>
  <si>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</si>
  <si>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</si>
  <si>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</si>
  <si>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</si>
  <si>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</si>
  <si>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</si>
  <si>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</si>
  <si>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</si>
  <si>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</si>
  <si>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</si>
  <si>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</si>
  <si>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</si>
  <si>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</si>
  <si>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</si>
  <si>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</si>
  <si>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</si>
  <si>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</si>
  <si>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</si>
  <si>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</si>
  <si>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</si>
  <si>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</si>
  <si>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</si>
  <si>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</si>
  <si>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</si>
  <si>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</si>
  <si>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</si>
  <si>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</si>
  <si>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</si>
  <si>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</si>
  <si>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</si>
  <si>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</si>
  <si>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</si>
  <si>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</si>
  <si>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</si>
  <si>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</si>
  <si>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</si>
  <si>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</si>
  <si>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</si>
  <si>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</si>
  <si>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</si>
  <si>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</si>
  <si>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</si>
  <si>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</si>
  <si>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</si>
  <si>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</si>
  <si>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</si>
  <si>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</si>
  <si>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</si>
  <si>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</si>
  <si>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</si>
  <si>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</si>
  <si>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</si>
  <si>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</si>
  <si>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</si>
  <si>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</si>
  <si>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</si>
  <si>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</si>
  <si>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</si>
  <si>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</si>
  <si>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</si>
  <si>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</si>
  <si>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</si>
  <si>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</si>
  <si>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</si>
  <si>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</si>
  <si>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</si>
  <si>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</si>
  <si>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</si>
  <si>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</si>
  <si>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</si>
  <si>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</si>
  <si>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</si>
  <si>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</si>
  <si>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</si>
  <si>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</si>
  <si>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</si>
  <si>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</si>
  <si>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</si>
  <si>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</si>
  <si>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</si>
  <si>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</si>
  <si>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</si>
  <si>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</si>
  <si>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</si>
  <si>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</si>
  <si>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</si>
  <si>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</si>
  <si>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</si>
  <si>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</si>
  <si>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</si>
  <si>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</si>
  <si>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</si>
  <si>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</si>
  <si>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</si>
  <si>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</si>
  <si>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</si>
  <si>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</si>
  <si>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</si>
  <si>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</si>
  <si>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</si>
  <si>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</si>
  <si>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</si>
  <si>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</si>
  <si>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</si>
  <si>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</si>
  <si>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</si>
  <si>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</si>
  <si>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</si>
  <si>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</si>
  <si>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</si>
  <si>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</si>
  <si>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</si>
  <si>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</si>
  <si>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</si>
  <si>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</si>
  <si>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</si>
  <si>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</si>
  <si>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</si>
  <si>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</si>
  <si>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</si>
  <si>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</si>
  <si>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</si>
  <si>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</si>
  <si>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</si>
  <si>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</si>
  <si>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</si>
  <si>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</si>
  <si>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</si>
  <si>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</si>
  <si>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</si>
  <si>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</si>
  <si>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</si>
  <si>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</si>
  <si>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</si>
  <si>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</si>
  <si>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</si>
  <si>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</si>
  <si>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</si>
  <si>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</si>
  <si>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</si>
  <si>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</si>
  <si>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</si>
  <si>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</si>
  <si>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</si>
  <si>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</si>
  <si>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</si>
  <si>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</si>
  <si>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</si>
  <si>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</si>
  <si>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</si>
  <si>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</si>
  <si>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</si>
  <si>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</si>
  <si>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</si>
  <si>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</si>
  <si>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</si>
  <si>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</si>
  <si>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</si>
  <si>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</si>
  <si>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</si>
  <si>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</si>
  <si>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</si>
  <si>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</si>
  <si>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</si>
  <si>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</si>
  <si>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</si>
  <si>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</si>
  <si>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</si>
  <si>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</si>
  <si>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</si>
  <si>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</si>
  <si>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</si>
  <si>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</si>
  <si>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</si>
  <si>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</si>
  <si>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</si>
  <si>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</si>
  <si>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</si>
  <si>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</si>
  <si>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</si>
  <si>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</si>
  <si>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</si>
  <si>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</si>
  <si>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</si>
  <si>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</si>
  <si>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</si>
  <si>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</si>
  <si>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</si>
  <si>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</si>
  <si>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</si>
  <si>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</si>
  <si>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</si>
  <si>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</si>
  <si>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</si>
  <si>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</si>
  <si>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</si>
  <si>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</si>
  <si>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</si>
  <si>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</si>
  <si>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</si>
  <si>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</si>
  <si>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</si>
  <si>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</si>
  <si>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</si>
  <si>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</si>
  <si>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</si>
  <si>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</si>
  <si>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</si>
  <si>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</si>
  <si>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</si>
  <si>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</si>
  <si>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</si>
  <si>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</si>
  <si>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</si>
  <si>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</si>
  <si>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</si>
  <si>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</si>
  <si>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</si>
  <si>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</si>
  <si>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</si>
  <si>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</si>
  <si>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</si>
  <si>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</si>
  <si>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</si>
  <si>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</si>
  <si>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</si>
  <si>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</si>
  <si>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</si>
  <si>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</si>
  <si>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</si>
  <si>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</si>
  <si>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</si>
  <si>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</si>
  <si>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</si>
  <si>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</si>
  <si>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</si>
  <si>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</si>
  <si>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</si>
  <si>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</si>
  <si>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</si>
  <si>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</si>
  <si>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</si>
  <si>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</si>
  <si>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</si>
  <si>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</si>
  <si>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</si>
  <si>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</si>
  <si>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</si>
  <si>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</si>
  <si>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</si>
  <si>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</si>
  <si>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</si>
  <si>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</si>
  <si>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</si>
  <si>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</si>
  <si>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</si>
  <si>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</si>
  <si>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</si>
  <si>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</si>
  <si>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</si>
  <si>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</si>
  <si>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</si>
  <si>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</si>
  <si>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</si>
  <si>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</si>
  <si>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</si>
  <si>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</si>
  <si>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</si>
  <si>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</si>
  <si>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</si>
  <si>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</si>
  <si>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</si>
  <si>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</si>
  <si>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</si>
  <si>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</si>
  <si>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</si>
  <si>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</si>
  <si>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</si>
  <si>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</si>
  <si>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</si>
  <si>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</si>
  <si>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</si>
  <si>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</si>
  <si>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</si>
  <si>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</si>
  <si>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</si>
  <si>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</si>
  <si>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</si>
  <si>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</si>
  <si>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</si>
  <si>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</si>
  <si>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</si>
  <si>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</si>
  <si>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</si>
  <si>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</si>
  <si>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</si>
  <si>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</si>
  <si>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</si>
  <si>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</si>
  <si>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</si>
  <si>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</si>
  <si>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</si>
  <si>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</si>
  <si>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</si>
  <si>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</si>
  <si>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</si>
  <si>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</si>
  <si>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</si>
  <si>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</si>
  <si>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</si>
  <si>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</si>
  <si>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</si>
  <si>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</si>
  <si>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</si>
  <si>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</si>
  <si>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</si>
  <si>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</si>
  <si>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</si>
  <si>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</si>
  <si>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</si>
  <si>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</si>
  <si>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</si>
  <si>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</si>
  <si>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</si>
  <si>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</si>
  <si>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</si>
  <si>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</si>
  <si>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</si>
  <si>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</si>
  <si>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</si>
  <si>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</si>
  <si>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</si>
  <si>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</si>
  <si>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</si>
  <si>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</si>
  <si>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</si>
  <si>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</si>
  <si>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</si>
  <si>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</si>
  <si>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</si>
  <si>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</si>
  <si>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</si>
  <si>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</si>
  <si>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</si>
  <si>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</si>
  <si>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</si>
  <si>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</si>
  <si>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</si>
  <si>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</si>
  <si>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</si>
  <si>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</si>
  <si>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</si>
  <si>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</si>
  <si>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</si>
  <si>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</si>
  <si>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</si>
  <si>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</si>
  <si>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</si>
  <si>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</si>
  <si>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</si>
  <si>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</si>
  <si>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</si>
  <si>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</si>
  <si>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</si>
  <si>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</si>
  <si>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</si>
  <si>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</si>
  <si>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</si>
  <si>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</si>
  <si>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</si>
  <si>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</si>
  <si>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</si>
  <si>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</si>
  <si>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</si>
  <si>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</si>
  <si>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</si>
  <si>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</si>
  <si>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</si>
  <si>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</si>
  <si>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</si>
  <si>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</si>
  <si>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</si>
  <si>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</si>
  <si>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</si>
  <si>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</si>
  <si>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</si>
  <si>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</si>
  <si>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</si>
  <si>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</si>
  <si>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</si>
  <si>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</si>
  <si>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</si>
  <si>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</si>
  <si>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</si>
  <si>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</si>
  <si>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</si>
  <si>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</si>
  <si>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</si>
  <si>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</si>
  <si>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</si>
  <si>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</si>
  <si>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</si>
  <si>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</si>
  <si>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</si>
  <si>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</si>
  <si>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</si>
  <si>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</si>
  <si>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</si>
  <si>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</si>
  <si>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</si>
  <si>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</si>
  <si>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</si>
  <si>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</si>
  <si>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</si>
  <si>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</si>
  <si>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</si>
  <si>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</si>
  <si>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</si>
  <si>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</si>
  <si>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</si>
  <si>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</si>
  <si>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</si>
  <si>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</si>
  <si>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</si>
  <si>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</si>
  <si>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</si>
  <si>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</si>
  <si>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</si>
  <si>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</si>
  <si>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</si>
  <si>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</si>
  <si>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</si>
  <si>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</si>
  <si>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</si>
  <si>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</si>
  <si>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</si>
  <si>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</si>
  <si>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</si>
  <si>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</si>
  <si>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</si>
  <si>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</si>
  <si>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</si>
  <si>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</si>
  <si>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</si>
  <si>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</si>
  <si>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</si>
  <si>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</si>
  <si>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</si>
  <si>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</si>
  <si>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</si>
  <si>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</si>
  <si>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</si>
  <si>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</si>
  <si>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</si>
  <si>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</si>
  <si>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</si>
  <si>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</si>
  <si>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</si>
  <si>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</si>
  <si>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</si>
  <si>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</si>
  <si>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</si>
  <si>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</si>
  <si>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</si>
  <si>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</si>
  <si>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</si>
  <si>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</si>
  <si>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</si>
  <si>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</si>
  <si>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</si>
  <si>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</si>
  <si>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</si>
  <si>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</si>
  <si>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</si>
  <si>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</si>
  <si>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</si>
  <si>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</si>
  <si>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</si>
  <si>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</si>
  <si>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</si>
  <si>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</si>
  <si>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</si>
  <si>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</si>
  <si>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</si>
  <si>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</si>
  <si>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</si>
  <si>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</si>
  <si>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</si>
  <si>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</si>
  <si>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</si>
  <si>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</si>
  <si>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</si>
  <si>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</si>
  <si>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</si>
  <si>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</si>
  <si>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</si>
  <si>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</si>
  <si>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</si>
  <si>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</si>
  <si>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</si>
  <si>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</si>
  <si>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</si>
  <si>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</si>
  <si>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</si>
  <si>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</si>
  <si>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</si>
  <si>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</si>
  <si>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</si>
  <si>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</si>
  <si>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</si>
  <si>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</si>
  <si>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</si>
  <si>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</si>
  <si>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</si>
  <si>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</si>
  <si>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</si>
  <si>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</si>
  <si>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</si>
  <si>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</si>
  <si>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</si>
  <si>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</si>
  <si>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</si>
  <si>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</si>
  <si>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</si>
  <si>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</si>
  <si>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</si>
  <si>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</si>
  <si>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</si>
  <si>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</si>
  <si>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</si>
  <si>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</si>
  <si>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</si>
  <si>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</si>
  <si>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</si>
  <si>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</si>
  <si>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</si>
  <si>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</si>
  <si>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</si>
  <si>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</si>
  <si>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</si>
  <si>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</si>
  <si>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</si>
  <si>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</si>
  <si>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</si>
  <si>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</si>
  <si>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</si>
  <si>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</si>
  <si>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</si>
  <si>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</si>
  <si>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</si>
  <si>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</si>
  <si>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</si>
  <si>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</si>
  <si>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</si>
  <si>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</si>
  <si>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</si>
  <si>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</si>
  <si>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</si>
  <si>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</si>
  <si>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</si>
  <si>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</si>
  <si>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</si>
  <si>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</si>
  <si>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</si>
  <si>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</si>
  <si>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</si>
  <si>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</si>
  <si>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</si>
  <si>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</si>
  <si>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</si>
  <si>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</si>
  <si>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</si>
  <si>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</si>
  <si>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</si>
  <si>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</si>
  <si>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</si>
  <si>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</si>
  <si>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</si>
  <si>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</si>
  <si>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</si>
  <si>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</si>
  <si>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</si>
  <si>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</si>
  <si>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</si>
  <si>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</si>
  <si>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</si>
  <si>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</si>
  <si>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</si>
  <si>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</si>
  <si>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</si>
  <si>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</si>
  <si>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</si>
  <si>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</si>
  <si>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</si>
  <si>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</si>
  <si>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</si>
  <si>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</si>
  <si>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</si>
  <si>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</si>
  <si>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</si>
  <si>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</si>
  <si>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</si>
  <si>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</si>
  <si>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</si>
  <si>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</si>
  <si>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</si>
  <si>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</si>
  <si>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</si>
  <si>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</si>
  <si>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</si>
  <si>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</si>
  <si>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</si>
  <si>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</si>
  <si>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</si>
  <si>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</si>
  <si>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</si>
  <si>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</si>
  <si>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</si>
  <si>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</si>
  <si>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</si>
  <si>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</si>
  <si>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</si>
  <si>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</si>
  <si>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</si>
  <si>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</si>
  <si>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</si>
  <si>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</si>
  <si>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</si>
  <si>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</si>
  <si>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</si>
  <si>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</si>
  <si>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</si>
  <si>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</si>
  <si>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</si>
  <si>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</si>
  <si>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</si>
  <si>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</si>
  <si>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</si>
  <si>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</si>
  <si>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</si>
  <si>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</si>
  <si>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</si>
  <si>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</si>
  <si>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</si>
  <si>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</si>
  <si>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</si>
  <si>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</si>
  <si>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</si>
  <si>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</si>
  <si>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</si>
  <si>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</si>
  <si>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</si>
  <si>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</si>
  <si>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</si>
  <si>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</si>
  <si>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</si>
  <si>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</si>
  <si>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</si>
  <si>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</si>
  <si>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</si>
  <si>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</si>
  <si>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</si>
  <si>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</si>
  <si>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</si>
  <si>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</si>
  <si>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</si>
  <si>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</si>
  <si>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</si>
  <si>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</si>
  <si>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</si>
  <si>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</si>
  <si>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</si>
  <si>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</si>
  <si>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</si>
  <si>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</si>
  <si>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</si>
  <si>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</si>
  <si>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</si>
  <si>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</si>
  <si>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</si>
  <si>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</si>
  <si>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</si>
  <si>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</si>
  <si>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</si>
  <si>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</si>
  <si>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</si>
  <si>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</si>
  <si>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</si>
  <si>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</si>
  <si>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</si>
  <si>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</si>
  <si>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</si>
  <si>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</si>
  <si>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</si>
  <si>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</si>
  <si>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</si>
  <si>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</si>
  <si>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</si>
  <si>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</si>
  <si>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</si>
  <si>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</si>
  <si>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</si>
  <si>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</si>
  <si>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</si>
  <si>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</si>
  <si>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</si>
  <si>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</si>
  <si>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</si>
  <si>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</si>
  <si>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</si>
  <si>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</si>
  <si>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</si>
  <si>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</si>
  <si>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</si>
  <si>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</si>
  <si>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</si>
  <si>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</si>
  <si>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</si>
  <si>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</si>
  <si>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</si>
  <si>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</si>
  <si>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</si>
  <si>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</si>
  <si>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</si>
  <si>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</si>
  <si>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</si>
  <si>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</si>
  <si>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</si>
  <si>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</si>
  <si>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</si>
  <si>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</si>
  <si>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</si>
  <si>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</si>
  <si>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</si>
  <si>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</si>
  <si>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</si>
  <si>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</si>
  <si>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</si>
  <si>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</si>
  <si>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</si>
  <si>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</si>
  <si>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</si>
  <si>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</si>
  <si>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</si>
  <si>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</si>
  <si>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</si>
  <si>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</si>
  <si>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</si>
  <si>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</si>
  <si>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</si>
  <si>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</si>
  <si>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</si>
  <si>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</si>
  <si>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</si>
  <si>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</si>
  <si>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</si>
  <si>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</si>
  <si>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</si>
  <si>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</si>
  <si>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</si>
  <si>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</si>
  <si>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</si>
  <si>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</si>
  <si>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</si>
  <si>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</si>
  <si>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</si>
  <si>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</si>
  <si>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</si>
  <si>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</si>
  <si>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</si>
  <si>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</si>
  <si>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</si>
  <si>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</si>
  <si>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</si>
  <si>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</si>
  <si>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</si>
  <si>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</si>
  <si>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</si>
  <si>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</si>
  <si>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</si>
  <si>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</si>
  <si>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</si>
  <si>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</si>
  <si>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</si>
  <si>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</si>
  <si>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</si>
  <si>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</si>
  <si>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</si>
  <si>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</si>
  <si>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</si>
  <si>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</si>
  <si>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</si>
  <si>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</si>
  <si>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</si>
  <si>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</si>
  <si>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</si>
  <si>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</si>
  <si>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</si>
  <si>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</si>
  <si>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</si>
  <si>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</si>
  <si>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</si>
  <si>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</si>
  <si>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</si>
  <si>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</si>
  <si>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</si>
  <si>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</si>
  <si>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</si>
  <si>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</si>
  <si>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</si>
  <si>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</si>
  <si>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</si>
  <si>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</si>
  <si>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</si>
  <si>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</si>
  <si>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</si>
  <si>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</si>
  <si>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</si>
  <si>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</si>
  <si>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</si>
  <si>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</si>
  <si>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</si>
  <si>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</si>
  <si>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</si>
  <si>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</si>
  <si>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</si>
  <si>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</si>
  <si>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</si>
  <si>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</si>
  <si>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</si>
  <si>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</si>
  <si>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</si>
  <si>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</si>
  <si>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</si>
  <si>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</si>
  <si>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</si>
  <si>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</si>
  <si>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</si>
  <si>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</si>
  <si>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</si>
  <si>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</si>
  <si>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</si>
  <si>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</si>
  <si>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</si>
  <si>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</si>
  <si>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</si>
  <si>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</si>
  <si>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</si>
  <si>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</si>
  <si>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</si>
  <si>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</si>
  <si>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</si>
  <si>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</si>
  <si>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</si>
  <si>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</si>
  <si>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</si>
  <si>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</si>
  <si>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</si>
  <si>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</si>
  <si>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</si>
  <si>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</si>
  <si>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</si>
  <si>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</si>
  <si>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</si>
  <si>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</si>
  <si>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</si>
  <si>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</si>
  <si>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</si>
  <si>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</si>
  <si>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</si>
  <si>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</si>
  <si>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</si>
  <si>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</si>
  <si>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</si>
  <si>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</si>
  <si>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</si>
  <si>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</si>
  <si>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</si>
  <si>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</si>
  <si>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</si>
  <si>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</si>
  <si>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</si>
  <si>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</si>
  <si>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</si>
  <si>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</si>
  <si>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</si>
  <si>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</si>
  <si>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</si>
  <si>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</si>
  <si>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</si>
  <si>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</si>
  <si>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</si>
  <si>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</si>
  <si>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</si>
  <si>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</si>
  <si>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</si>
  <si>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</si>
  <si>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</si>
  <si>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</si>
  <si>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</si>
  <si>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</si>
  <si>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</si>
  <si>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</si>
  <si>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</si>
  <si>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</si>
  <si>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</si>
  <si>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</si>
  <si>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</si>
  <si>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</si>
  <si>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</si>
  <si>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</si>
  <si>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</si>
  <si>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</si>
  <si>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</si>
  <si>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</si>
  <si>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</si>
  <si>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</si>
  <si>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</si>
  <si>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</si>
  <si>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</si>
  <si>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</si>
  <si>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</si>
  <si>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</si>
  <si>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</si>
  <si>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</si>
  <si>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</si>
  <si>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</si>
  <si>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</si>
  <si>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</si>
  <si>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</si>
  <si>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</si>
  <si>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</si>
  <si>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</si>
  <si>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</si>
  <si>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</si>
  <si>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</si>
  <si>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</si>
  <si>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</si>
  <si>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</si>
  <si>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</si>
  <si>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</si>
  <si>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</si>
  <si>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</si>
  <si>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</si>
  <si>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</si>
  <si>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</si>
  <si>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</si>
  <si>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</si>
  <si>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</si>
  <si>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</si>
  <si>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</si>
  <si>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</si>
  <si>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</si>
  <si>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</si>
  <si>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</si>
  <si>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</si>
  <si>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</si>
  <si>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</si>
  <si>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</si>
  <si>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</si>
  <si>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</si>
  <si>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</si>
  <si>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</si>
  <si>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</si>
  <si>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</si>
  <si>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</si>
  <si>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</si>
  <si>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</si>
  <si>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</si>
  <si>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</si>
  <si>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</si>
  <si>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</si>
  <si>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</si>
  <si>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</si>
  <si>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</si>
  <si>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</si>
  <si>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</si>
  <si>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</si>
  <si>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</si>
  <si>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</si>
  <si>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</si>
  <si>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</si>
  <si>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</si>
  <si>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</si>
  <si>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</si>
  <si>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</si>
  <si>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</si>
  <si>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</si>
  <si>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</si>
  <si>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</si>
  <si>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</si>
  <si>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</si>
  <si>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</si>
  <si>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</si>
  <si>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</si>
  <si>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</si>
  <si>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</si>
  <si>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</si>
  <si>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</si>
  <si>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</si>
  <si>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</si>
  <si>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</si>
  <si>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</si>
  <si>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</si>
  <si>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</si>
  <si>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</si>
  <si>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</si>
  <si>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</si>
  <si>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</si>
  <si>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</si>
  <si>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</si>
  <si>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</si>
  <si>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</si>
  <si>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</si>
  <si>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</si>
  <si>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</si>
  <si>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</si>
  <si>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</si>
  <si>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</si>
  <si>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</si>
  <si>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</si>
  <si>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</si>
  <si>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</si>
  <si>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</si>
  <si>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</si>
  <si>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</si>
  <si>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</si>
  <si>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</si>
  <si>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</si>
  <si>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</si>
  <si>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</si>
  <si>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</si>
  <si>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</si>
  <si>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</si>
  <si>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</si>
  <si>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</si>
  <si>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</si>
  <si>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</si>
  <si>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</si>
  <si>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</si>
  <si>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</si>
  <si>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</si>
  <si>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</si>
  <si>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</si>
  <si>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</si>
  <si>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</si>
  <si>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</si>
  <si>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</si>
  <si>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</si>
  <si>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</si>
  <si>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</si>
  <si>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</si>
  <si>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</si>
  <si>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</si>
  <si>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</si>
  <si>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</si>
  <si>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</si>
  <si>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</si>
  <si>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</si>
  <si>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</si>
  <si>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</si>
  <si>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</si>
  <si>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</si>
  <si>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</si>
  <si>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</si>
  <si>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</si>
  <si>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</si>
  <si>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</si>
  <si>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</si>
  <si>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</si>
  <si>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</si>
  <si>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</si>
  <si>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</si>
  <si>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</si>
  <si>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</si>
  <si>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</si>
  <si>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</si>
  <si>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</si>
  <si>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</si>
  <si>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</si>
  <si>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</si>
  <si>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</si>
  <si>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</si>
  <si>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</si>
  <si>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</si>
  <si>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</si>
  <si>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</si>
  <si>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</si>
  <si>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</si>
  <si>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</si>
  <si>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</si>
  <si>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</si>
  <si>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</si>
  <si>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</si>
  <si>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</si>
  <si>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</si>
  <si>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</si>
  <si>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</si>
  <si>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</si>
  <si>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</si>
  <si>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</si>
  <si>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</si>
  <si>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</si>
  <si>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</si>
  <si>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</si>
  <si>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</si>
  <si>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</si>
  <si>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</si>
  <si>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</si>
  <si>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</si>
  <si>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</si>
  <si>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</si>
  <si>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</si>
  <si>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</si>
  <si>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</si>
  <si>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</si>
  <si>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</si>
  <si>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</si>
  <si>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</si>
  <si>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</si>
  <si>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</si>
  <si>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</si>
  <si>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</si>
  <si>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</si>
  <si>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</si>
  <si>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</si>
  <si>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</si>
  <si>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</si>
  <si>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</si>
  <si>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</si>
  <si>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</si>
  <si>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</si>
  <si>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</si>
  <si>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</si>
  <si>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</si>
  <si>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</si>
  <si>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</si>
  <si>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</si>
  <si>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</si>
  <si>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</si>
  <si>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</si>
  <si>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</si>
  <si>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</si>
  <si>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</si>
  <si>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</si>
  <si>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</si>
  <si>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</si>
  <si>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</si>
  <si>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</si>
  <si>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</si>
  <si>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</si>
  <si>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</si>
  <si>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</si>
  <si>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</si>
  <si>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</si>
  <si>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</si>
  <si>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</si>
  <si>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</si>
  <si>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</si>
  <si>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</si>
  <si>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</si>
  <si>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</si>
  <si>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</si>
  <si>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</si>
  <si>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</si>
  <si>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</si>
  <si>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</si>
  <si>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</si>
  <si>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</si>
  <si>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</si>
  <si>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</si>
  <si>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</si>
  <si>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</si>
  <si>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</si>
  <si>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</si>
  <si>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</si>
  <si>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</si>
  <si>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</si>
  <si>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</si>
  <si>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</si>
  <si>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</si>
  <si>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</si>
  <si>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</si>
  <si>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</si>
  <si>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</si>
  <si>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</si>
  <si>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</si>
  <si>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</si>
  <si>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</si>
  <si>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</si>
  <si>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</si>
  <si>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</si>
  <si>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</si>
  <si>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</si>
  <si>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</si>
  <si>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</si>
  <si>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</si>
  <si>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</si>
  <si>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</si>
  <si>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</si>
  <si>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</si>
  <si>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</si>
  <si>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</si>
  <si>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</si>
  <si>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</si>
  <si>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</si>
  <si>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</si>
  <si>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</si>
  <si>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</si>
  <si>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</si>
  <si>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</si>
  <si>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</si>
  <si>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</si>
  <si>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</si>
  <si>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</si>
  <si>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</si>
  <si>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</si>
  <si>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</si>
  <si>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</si>
  <si>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</si>
  <si>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</si>
  <si>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</si>
  <si>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</si>
  <si>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</si>
  <si>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</si>
  <si>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</si>
  <si>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</si>
  <si>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</si>
  <si>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</si>
  <si>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</si>
  <si>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</si>
  <si>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</si>
  <si>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</si>
  <si>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</si>
  <si>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</si>
  <si>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</si>
  <si>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</si>
  <si>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</si>
  <si>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</si>
  <si>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</si>
  <si>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</si>
  <si>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</si>
  <si>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</si>
  <si>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</si>
  <si>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</si>
  <si>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</si>
  <si>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</si>
  <si>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</si>
  <si>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</si>
  <si>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</si>
  <si>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</si>
  <si>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</si>
  <si>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</si>
  <si>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</si>
  <si>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</si>
  <si>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</si>
  <si>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</si>
  <si>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</si>
  <si>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</si>
  <si>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</si>
  <si>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</si>
  <si>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</si>
  <si>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</si>
  <si>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</si>
  <si>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</si>
  <si>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</si>
  <si>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</si>
  <si>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</si>
  <si>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</si>
  <si>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</si>
  <si>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</si>
  <si>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</si>
  <si>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</si>
  <si>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</si>
  <si>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</si>
  <si>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</si>
  <si>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</si>
  <si>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</si>
  <si>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</si>
  <si>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</si>
  <si>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</si>
  <si>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</si>
  <si>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</si>
  <si>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</si>
  <si>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</si>
  <si>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</si>
  <si>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</si>
  <si>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</si>
  <si>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</si>
  <si>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</si>
  <si>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</si>
  <si>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</si>
  <si>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</si>
  <si>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</si>
  <si>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</si>
  <si>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</si>
  <si>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</si>
  <si>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</si>
  <si>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</si>
  <si>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</si>
  <si>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</si>
  <si>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</si>
  <si>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</si>
  <si>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</si>
  <si>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</si>
  <si>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</si>
  <si>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</si>
  <si>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</si>
  <si>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</si>
  <si>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</si>
  <si>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</si>
  <si>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</si>
  <si>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</si>
  <si>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</si>
  <si>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</si>
  <si>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</si>
  <si>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</si>
  <si>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</si>
  <si>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</si>
  <si>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</si>
  <si>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</si>
  <si>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</si>
  <si>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</si>
  <si>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</si>
  <si>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</si>
  <si>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</si>
  <si>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</si>
  <si>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</si>
  <si>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</si>
  <si>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</si>
  <si>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</si>
  <si>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</si>
  <si>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</si>
  <si>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</si>
  <si>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</si>
  <si>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</si>
  <si>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</si>
  <si>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</si>
  <si>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</si>
  <si>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</si>
  <si>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</si>
  <si>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</si>
  <si>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</si>
  <si>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</si>
  <si>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</si>
  <si>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</si>
  <si>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</si>
  <si>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</si>
  <si>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</si>
  <si>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</si>
  <si>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</si>
  <si>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</si>
  <si>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</si>
  <si>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</si>
  <si>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</si>
  <si>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</si>
  <si>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</si>
  <si>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</si>
  <si>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</si>
  <si>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</si>
  <si>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</si>
  <si>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</si>
  <si>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</si>
  <si>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</si>
  <si>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</si>
  <si>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</si>
  <si>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</si>
  <si>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</si>
  <si>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</si>
  <si>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</si>
  <si>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</si>
  <si>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</si>
  <si>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</si>
  <si>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</si>
  <si>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</si>
  <si>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</si>
  <si>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</si>
  <si>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</si>
  <si>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</si>
  <si>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</si>
  <si>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</si>
  <si>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</si>
  <si>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</si>
  <si>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</si>
  <si>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</si>
  <si>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</si>
  <si>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</si>
  <si>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</si>
  <si>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</si>
  <si>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</si>
  <si>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</si>
  <si>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</si>
  <si>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</si>
  <si>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</si>
  <si>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</si>
  <si>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</si>
  <si>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</si>
  <si>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</si>
  <si>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</si>
  <si>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</si>
  <si>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</si>
  <si>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</si>
  <si>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</si>
  <si>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</si>
  <si>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</si>
  <si>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</si>
  <si>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</si>
  <si>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</si>
  <si>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</si>
  <si>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</si>
  <si>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</si>
  <si>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</si>
  <si>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</si>
  <si>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</si>
  <si>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</si>
  <si>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</si>
  <si>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</si>
  <si>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</si>
  <si>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</si>
  <si>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</si>
  <si>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</si>
  <si>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</si>
  <si>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</si>
  <si>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</si>
  <si>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</si>
  <si>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</si>
  <si>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</si>
  <si>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</si>
  <si>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</si>
  <si>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</si>
  <si>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</si>
  <si>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</si>
  <si>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</si>
  <si>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</si>
  <si>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</si>
  <si>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</si>
  <si>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</si>
  <si>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</si>
  <si>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</si>
  <si>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</si>
  <si>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</si>
  <si>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</si>
  <si>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</si>
  <si>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</si>
  <si>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</si>
  <si>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</si>
  <si>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</si>
  <si>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</si>
  <si>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</si>
  <si>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</si>
  <si>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</si>
  <si>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</si>
  <si>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</si>
  <si>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</si>
  <si>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</si>
  <si>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</si>
  <si>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</si>
  <si>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</si>
  <si>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</si>
  <si>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</si>
  <si>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</si>
  <si>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</si>
  <si>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</si>
  <si>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</si>
  <si>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</si>
  <si>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</si>
  <si>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</si>
  <si>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</si>
  <si>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</si>
  <si>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</si>
  <si>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</si>
  <si>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</si>
  <si>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</si>
  <si>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</si>
  <si>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</si>
  <si>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</si>
  <si>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</si>
  <si>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</si>
  <si>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</si>
  <si>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</si>
  <si>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</si>
  <si>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</si>
  <si>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</si>
  <si>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</si>
  <si>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</si>
  <si>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</si>
  <si>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</si>
  <si>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</si>
  <si>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</si>
  <si>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</si>
  <si>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</si>
  <si>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</si>
  <si>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</si>
  <si>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</si>
  <si>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</si>
  <si>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</si>
  <si>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</si>
  <si>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</si>
  <si>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</si>
  <si>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</si>
  <si>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</si>
  <si>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</si>
  <si>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</si>
  <si>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</si>
  <si>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</si>
  <si>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</si>
  <si>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</si>
  <si>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</si>
  <si>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</si>
  <si>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</si>
  <si>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</si>
  <si>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</si>
  <si>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</si>
  <si>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</si>
  <si>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</si>
  <si>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</si>
  <si>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</si>
  <si>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</si>
  <si>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</si>
  <si>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</si>
  <si>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</si>
  <si>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</si>
  <si>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</si>
  <si>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</si>
  <si>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</si>
  <si>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</si>
  <si>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</si>
  <si>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</si>
  <si>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</si>
  <si>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</si>
  <si>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</si>
  <si>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</si>
  <si>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</si>
  <si>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</si>
  <si>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</si>
  <si>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</si>
  <si>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</si>
  <si>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</si>
  <si>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</si>
  <si>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</si>
  <si>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</si>
  <si>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</si>
  <si>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</si>
  <si>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</si>
  <si>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</si>
  <si>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</si>
  <si>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</si>
  <si>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</si>
  <si>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</si>
  <si>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</si>
  <si>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</si>
  <si>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</si>
  <si>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</si>
  <si>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</si>
  <si>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</si>
  <si>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</si>
  <si>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</si>
  <si>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</si>
  <si>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</si>
  <si>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</si>
  <si>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</si>
  <si>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</si>
  <si>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</si>
  <si>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</si>
  <si>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</si>
  <si>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</si>
  <si>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</si>
  <si>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</si>
  <si>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</si>
  <si>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</si>
  <si>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</si>
  <si>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</si>
  <si>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</si>
  <si>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</si>
  <si>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</si>
  <si>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</si>
  <si>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</si>
  <si>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</si>
  <si>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</si>
  <si>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</si>
  <si>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</si>
  <si>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</si>
  <si>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</si>
  <si>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</si>
  <si>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</si>
  <si>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</si>
  <si>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</si>
  <si>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</si>
  <si>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</si>
  <si>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</si>
  <si>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</si>
  <si>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</si>
  <si>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</si>
  <si>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</si>
  <si>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</si>
  <si>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</si>
  <si>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</si>
  <si>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</si>
  <si>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</si>
  <si>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</si>
  <si>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</si>
  <si>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</si>
  <si>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</si>
  <si>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</si>
  <si>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</si>
  <si>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</si>
  <si>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</si>
  <si>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</si>
  <si>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</si>
  <si>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</si>
  <si>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</si>
  <si>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</si>
  <si>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</si>
  <si>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</si>
  <si>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</si>
  <si>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</si>
  <si>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</si>
  <si>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</si>
  <si>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</si>
  <si>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</si>
  <si>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</si>
  <si>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</si>
  <si>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</si>
  <si>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</si>
  <si>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</si>
  <si>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</si>
  <si>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</si>
  <si>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</si>
  <si>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</si>
  <si>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</si>
  <si>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</si>
  <si>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</si>
  <si>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</si>
  <si>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</si>
  <si>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</si>
  <si>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</si>
  <si>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</si>
  <si>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</si>
  <si>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</si>
  <si>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</si>
  <si>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</si>
  <si>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</si>
  <si>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</si>
  <si>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</si>
  <si>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</si>
  <si>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</si>
  <si>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</si>
  <si>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</si>
  <si>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</si>
  <si>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</si>
  <si>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</si>
  <si>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</si>
  <si>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</si>
  <si>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</si>
  <si>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</si>
  <si>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</si>
  <si>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</si>
  <si>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</si>
  <si>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</si>
  <si>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</si>
  <si>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</si>
  <si>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</si>
  <si>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</si>
  <si>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</si>
  <si>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</si>
  <si>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</si>
  <si>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</si>
  <si>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</si>
  <si>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</si>
  <si>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</si>
  <si>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</si>
  <si>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</si>
  <si>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</si>
  <si>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</si>
  <si>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</si>
  <si>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</si>
  <si>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</si>
  <si>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</si>
  <si>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</si>
  <si>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</si>
  <si>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</si>
  <si>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</si>
  <si>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</si>
  <si>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</si>
  <si>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</si>
  <si>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</si>
  <si>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</si>
  <si>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</si>
  <si>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</si>
  <si>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</si>
  <si>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</si>
  <si>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</si>
  <si>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</si>
  <si>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</si>
  <si>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</si>
  <si>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</si>
  <si>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</si>
  <si>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</si>
  <si>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</si>
  <si>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</si>
  <si>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</si>
  <si>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</si>
  <si>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</si>
  <si>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</si>
  <si>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</si>
  <si>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</si>
  <si>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</si>
  <si>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</si>
  <si>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</si>
  <si>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</si>
  <si>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</si>
  <si>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</si>
  <si>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</si>
  <si>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</si>
  <si>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</si>
  <si>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</si>
  <si>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</si>
  <si>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</si>
  <si>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</si>
  <si>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</si>
  <si>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</si>
  <si>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</si>
  <si>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</si>
  <si>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</si>
  <si>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</si>
  <si>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</si>
  <si>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</si>
  <si>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</si>
  <si>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</si>
  <si>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</si>
  <si>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</si>
  <si>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</si>
  <si>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</si>
  <si>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</si>
  <si>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</si>
  <si>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</si>
  <si>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</si>
  <si>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</si>
  <si>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</si>
  <si>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</si>
  <si>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</si>
  <si>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</si>
  <si>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</si>
  <si>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</si>
  <si>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</si>
  <si>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</si>
  <si>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</si>
  <si>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</si>
  <si>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</si>
  <si>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</si>
  <si>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</si>
  <si>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</si>
  <si>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</si>
  <si>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</si>
  <si>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</si>
  <si>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</si>
  <si>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</si>
  <si>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</si>
  <si>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</si>
  <si>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</si>
  <si>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</si>
  <si>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</si>
  <si>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</si>
  <si>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</si>
  <si>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</si>
  <si>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</si>
  <si>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</si>
  <si>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</si>
  <si>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</si>
  <si>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</si>
  <si>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</si>
  <si>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</si>
  <si>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</si>
  <si>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</si>
  <si>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</si>
  <si>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</si>
  <si>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</si>
  <si>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</si>
  <si>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</si>
  <si>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</si>
  <si>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</si>
  <si>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</si>
  <si>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</si>
  <si>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</si>
  <si>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</si>
  <si>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</si>
  <si>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</si>
  <si>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</si>
  <si>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</si>
  <si>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</si>
  <si>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</si>
  <si>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</si>
  <si>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</si>
  <si>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</si>
  <si>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</si>
  <si>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</si>
  <si>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</si>
  <si>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</si>
  <si>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</si>
  <si>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</si>
  <si>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</si>
  <si>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</si>
  <si>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</si>
  <si>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</si>
  <si>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</si>
  <si>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</si>
  <si>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</si>
  <si>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</si>
  <si>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</si>
  <si>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</si>
  <si>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</si>
  <si>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</si>
  <si>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</si>
  <si>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</si>
  <si>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</si>
  <si>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</si>
  <si>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</si>
  <si>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</si>
  <si>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</si>
  <si>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</si>
  <si>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</si>
  <si>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</si>
  <si>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</si>
  <si>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</si>
  <si>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</si>
  <si>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</si>
  <si>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</si>
  <si>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</si>
  <si>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</si>
  <si>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</si>
  <si>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</si>
  <si>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</si>
  <si>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</si>
  <si>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</si>
  <si>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</si>
  <si>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</si>
  <si>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</si>
  <si>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</si>
  <si>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</si>
  <si>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</si>
  <si>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</si>
  <si>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</si>
  <si>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</si>
  <si>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</si>
  <si>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</si>
  <si>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</si>
  <si>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</si>
  <si>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</si>
  <si>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</si>
  <si>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</si>
  <si>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</si>
  <si>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</si>
  <si>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</si>
  <si>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</si>
  <si>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</si>
  <si>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</si>
  <si>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</si>
  <si>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</si>
  <si>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</si>
  <si>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</si>
  <si>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</si>
  <si>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</si>
  <si>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</si>
  <si>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</si>
  <si>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</si>
  <si>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</si>
  <si>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</si>
  <si>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</si>
  <si>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</si>
  <si>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</si>
  <si>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</si>
  <si>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</si>
  <si>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</si>
  <si>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</si>
  <si>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</si>
  <si>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</si>
  <si>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</si>
  <si>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</si>
  <si>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</si>
  <si>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</si>
  <si>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</si>
  <si>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</si>
  <si>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</si>
  <si>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</si>
  <si>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</si>
  <si>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</si>
  <si>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</si>
  <si>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</si>
  <si>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</si>
  <si>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</si>
  <si>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</si>
  <si>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</si>
  <si>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</si>
  <si>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</si>
  <si>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</si>
  <si>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</si>
  <si>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</si>
  <si>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</si>
  <si>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</si>
  <si>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</si>
  <si>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</si>
  <si>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</si>
  <si>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</si>
  <si>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</si>
  <si>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</si>
  <si>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</si>
  <si>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</si>
  <si>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</si>
  <si>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</si>
  <si>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</si>
  <si>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</si>
  <si>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</si>
  <si>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</si>
  <si>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</si>
  <si>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</si>
  <si>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</si>
  <si>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</si>
  <si>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</si>
  <si>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</si>
  <si>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</si>
  <si>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</si>
  <si>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</si>
  <si>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</si>
  <si>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</si>
  <si>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</si>
  <si>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</si>
  <si>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</si>
  <si>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</si>
  <si>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</si>
  <si>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</si>
  <si>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</si>
  <si>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</si>
  <si>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</si>
  <si>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</si>
  <si>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</si>
  <si>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</si>
  <si>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</si>
  <si>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</si>
  <si>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</si>
  <si>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</si>
  <si>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</si>
  <si>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</si>
  <si>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</si>
  <si>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</si>
  <si>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</si>
  <si>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</si>
  <si>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</si>
  <si>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</si>
  <si>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</si>
  <si>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</si>
  <si>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</si>
  <si>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</si>
  <si>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</si>
  <si>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</si>
  <si>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</si>
  <si>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</si>
  <si>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</si>
  <si>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</si>
  <si>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</si>
  <si>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</si>
  <si>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</si>
  <si>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</si>
  <si>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</si>
  <si>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</si>
  <si>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</si>
  <si>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</si>
  <si>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</si>
  <si>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</si>
  <si>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</si>
  <si>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</si>
  <si>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</si>
  <si>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</si>
  <si>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</si>
  <si>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</si>
  <si>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</si>
  <si>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</si>
  <si>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</si>
  <si>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</si>
  <si>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</si>
  <si>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</si>
  <si>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</si>
  <si>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</si>
  <si>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</si>
  <si>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</si>
  <si>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</si>
  <si>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</si>
  <si>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</si>
  <si>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</si>
  <si>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</si>
  <si>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</si>
  <si>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</si>
  <si>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</si>
  <si>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</si>
  <si>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</si>
  <si>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</si>
  <si>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</si>
  <si>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</si>
  <si>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</si>
  <si>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</si>
  <si>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</si>
  <si>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</si>
  <si>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</si>
  <si>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</si>
  <si>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</si>
  <si>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</si>
  <si>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</si>
  <si>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</si>
  <si>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</si>
  <si>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</si>
  <si>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</si>
  <si>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</si>
  <si>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</si>
  <si>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</si>
  <si>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</si>
  <si>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</si>
  <si>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</si>
  <si>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</si>
  <si>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</si>
  <si>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</si>
  <si>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</si>
  <si>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</si>
  <si>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</si>
  <si>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</si>
  <si>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</si>
  <si>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</si>
  <si>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</si>
  <si>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</si>
  <si>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</si>
  <si>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</si>
  <si>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</si>
  <si>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</si>
  <si>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</si>
  <si>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</si>
  <si>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</si>
  <si>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</si>
  <si>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</si>
  <si>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</si>
  <si>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</si>
  <si>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</si>
  <si>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</si>
  <si>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</si>
  <si>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</si>
  <si>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</si>
  <si>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</si>
  <si>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</si>
  <si>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</si>
  <si>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</si>
  <si>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</si>
  <si>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</si>
  <si>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</si>
  <si>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</si>
  <si>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</si>
  <si>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</si>
  <si>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</si>
  <si>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</si>
  <si>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</si>
  <si>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</si>
  <si>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</si>
  <si>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</si>
  <si>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</si>
  <si>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</si>
  <si>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</si>
  <si>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</si>
  <si>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</si>
  <si>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</si>
  <si>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</si>
  <si>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</si>
  <si>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</si>
  <si>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</si>
  <si>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</si>
  <si>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</si>
  <si>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</si>
  <si>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</si>
  <si>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</si>
  <si>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</si>
  <si>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</si>
  <si>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</si>
  <si>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</si>
  <si>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</si>
  <si>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</si>
  <si>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</si>
  <si>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</si>
  <si>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</si>
  <si>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</si>
  <si>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</si>
  <si>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</si>
  <si>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</si>
  <si>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</si>
  <si>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</si>
  <si>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</si>
  <si>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</si>
  <si>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</si>
  <si>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</si>
  <si>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</si>
  <si>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</si>
  <si>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</si>
  <si>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</si>
  <si>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</si>
  <si>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</si>
  <si>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</si>
  <si>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</si>
  <si>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</si>
  <si>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</si>
  <si>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</si>
  <si>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</si>
  <si>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</si>
  <si>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</si>
  <si>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</si>
  <si>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</si>
  <si>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</si>
  <si>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</si>
  <si>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</si>
  <si>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</si>
  <si>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</si>
  <si>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</si>
  <si>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</si>
  <si>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</si>
  <si>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</si>
  <si>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</si>
  <si>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</si>
  <si>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</si>
  <si>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</si>
  <si>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</si>
  <si>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</si>
  <si>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</si>
  <si>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</si>
  <si>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</si>
  <si>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</si>
  <si>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</si>
  <si>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</si>
  <si>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</si>
  <si>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</si>
  <si>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</si>
  <si>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</si>
  <si>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</si>
  <si>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</si>
  <si>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</si>
  <si>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</si>
  <si>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</si>
  <si>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</si>
  <si>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</si>
  <si>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</si>
  <si>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</si>
  <si>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</si>
  <si>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</si>
  <si>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</si>
  <si>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</si>
  <si>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</si>
  <si>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</si>
  <si>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</si>
  <si>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</si>
  <si>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</si>
  <si>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</si>
  <si>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</si>
  <si>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</si>
  <si>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</si>
  <si>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</si>
  <si>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</si>
  <si>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</si>
  <si>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</si>
  <si>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</si>
  <si>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</si>
  <si>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</si>
  <si>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</si>
  <si>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</si>
  <si>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</si>
  <si>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</si>
  <si>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</si>
  <si>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</si>
  <si>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</si>
  <si>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</si>
  <si>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</si>
  <si>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</si>
  <si>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</si>
  <si>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</si>
  <si>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</si>
  <si>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</si>
  <si>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</si>
  <si>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</si>
  <si>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</si>
  <si>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</si>
  <si>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</si>
  <si>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</si>
  <si>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</si>
  <si>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</si>
  <si>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</si>
  <si>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</si>
  <si>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</si>
  <si>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</si>
  <si>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</si>
  <si>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</si>
  <si>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</si>
  <si>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</si>
  <si>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</si>
  <si>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</si>
  <si>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</si>
  <si>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</si>
  <si>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</si>
  <si>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</si>
  <si>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</si>
  <si>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</si>
  <si>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</si>
  <si>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</si>
  <si>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</si>
  <si>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</si>
  <si>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</si>
  <si>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</si>
  <si>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</si>
  <si>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</si>
  <si>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</si>
  <si>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</si>
  <si>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</si>
  <si>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</si>
  <si>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</si>
  <si>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</si>
  <si>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</si>
  <si>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</si>
  <si>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</si>
  <si>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</si>
  <si>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</si>
  <si>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</si>
  <si>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</si>
  <si>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</si>
  <si>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</si>
  <si>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</si>
  <si>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</si>
  <si>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</si>
  <si>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</si>
  <si>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</si>
  <si>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</si>
  <si>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</si>
  <si>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</si>
  <si>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</si>
  <si>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</si>
  <si>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</si>
  <si>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</si>
  <si>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</si>
  <si>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</si>
  <si>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</si>
  <si>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</si>
  <si>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</si>
  <si>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</si>
  <si>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</si>
  <si>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</si>
  <si>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</si>
  <si>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</si>
  <si>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</si>
  <si>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</si>
  <si>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</si>
  <si>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</si>
  <si>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</si>
  <si>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</si>
  <si>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</si>
  <si>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</si>
  <si>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</si>
  <si>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</si>
  <si>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</si>
  <si>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</si>
  <si>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</si>
  <si>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</si>
  <si>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</si>
  <si>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</si>
  <si>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</si>
  <si>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</si>
  <si>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</si>
  <si>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</si>
  <si>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</si>
  <si>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</si>
  <si>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</si>
  <si>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</si>
  <si>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</si>
  <si>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</si>
  <si>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</si>
  <si>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</si>
  <si>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</si>
  <si>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</si>
  <si>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</si>
  <si>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</si>
  <si>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</si>
  <si>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</si>
  <si>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</si>
  <si>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</si>
  <si>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</si>
  <si>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</si>
  <si>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</si>
  <si>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</si>
  <si>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</si>
  <si>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</si>
  <si>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</si>
  <si>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</si>
  <si>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</si>
  <si>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</si>
  <si>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</si>
  <si>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</si>
  <si>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</si>
  <si>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</si>
  <si>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</si>
  <si>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</si>
  <si>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</si>
  <si>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</si>
  <si>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</si>
  <si>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</si>
  <si>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</si>
  <si>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</si>
  <si>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</si>
  <si>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</si>
  <si>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</si>
  <si>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</si>
  <si>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</si>
  <si>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</si>
  <si>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</si>
  <si>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</si>
  <si>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</si>
  <si>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</si>
  <si>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</si>
  <si>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</si>
  <si>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</si>
  <si>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</si>
  <si>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</si>
  <si>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</si>
  <si>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</si>
  <si>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</si>
  <si>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</si>
  <si>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</si>
  <si>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</si>
  <si>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</si>
  <si>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</si>
  <si>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</si>
  <si>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</si>
  <si>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</si>
  <si>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</si>
  <si>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</si>
  <si>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</si>
  <si>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</si>
  <si>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</si>
  <si>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</si>
  <si>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</si>
  <si>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</si>
  <si>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</si>
  <si>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</si>
  <si>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</si>
  <si>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</si>
  <si>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</si>
  <si>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</si>
  <si>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</si>
  <si>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</si>
  <si>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</si>
  <si>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</si>
  <si>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</si>
  <si>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</si>
  <si>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</si>
  <si>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</si>
  <si>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</si>
  <si>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</si>
  <si>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</si>
  <si>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</si>
  <si>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</si>
  <si>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</si>
  <si>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</si>
  <si>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</si>
  <si>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</si>
  <si>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</si>
  <si>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</si>
  <si>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</si>
  <si>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</si>
  <si>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</si>
  <si>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</si>
  <si>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</si>
  <si>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</si>
  <si>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</si>
  <si>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</si>
  <si>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</si>
  <si>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</si>
  <si>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</si>
  <si>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</si>
  <si>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</si>
  <si>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</si>
  <si>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</si>
  <si>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</si>
  <si>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</si>
  <si>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</si>
  <si>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</si>
  <si>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</si>
  <si>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</si>
  <si>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</si>
  <si>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</si>
  <si>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</si>
  <si>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</si>
  <si>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</si>
  <si>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</si>
  <si>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</si>
  <si>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</si>
  <si>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</si>
  <si>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</si>
  <si>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</si>
  <si>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</si>
  <si>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</si>
  <si>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</si>
  <si>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</si>
  <si>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</si>
  <si>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</si>
  <si>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</si>
  <si>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</si>
  <si>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</si>
  <si>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</si>
  <si>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</si>
  <si>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</si>
  <si>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</si>
  <si>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</si>
  <si>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</si>
  <si>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</si>
  <si>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</si>
  <si>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</si>
  <si>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</si>
  <si>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</si>
  <si>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</si>
  <si>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</si>
  <si>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</si>
  <si>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</si>
  <si>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</si>
  <si>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</si>
  <si>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</si>
  <si>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</si>
  <si>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</si>
  <si>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</si>
  <si>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</si>
  <si>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</si>
  <si>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</si>
  <si>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</si>
  <si>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</si>
  <si>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</si>
  <si>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</si>
  <si>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</si>
  <si>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</si>
  <si>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</si>
  <si>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</si>
  <si>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</si>
  <si>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</si>
  <si>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</si>
  <si>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</si>
  <si>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</si>
  <si>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</si>
  <si>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</si>
  <si>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</si>
  <si>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</si>
  <si>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</si>
  <si>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</si>
  <si>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</si>
  <si>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</si>
  <si>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</si>
  <si>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</si>
  <si>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</si>
  <si>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</si>
  <si>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</si>
  <si>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</si>
  <si>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</si>
  <si>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</si>
  <si>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</si>
  <si>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</si>
  <si>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</si>
  <si>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</si>
  <si>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</si>
  <si>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</si>
  <si>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</si>
  <si>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</si>
  <si>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</si>
  <si>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</si>
  <si>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</si>
  <si>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</si>
  <si>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</si>
  <si>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</si>
  <si>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</si>
  <si>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</si>
  <si>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</si>
  <si>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</si>
  <si>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</si>
  <si>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</si>
  <si>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</si>
  <si>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</si>
  <si>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</si>
  <si>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</si>
  <si>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</si>
  <si>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</si>
  <si>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</si>
  <si>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</si>
  <si>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</si>
  <si>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</si>
  <si>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</si>
  <si>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</si>
  <si>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</si>
  <si>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</si>
  <si>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</si>
  <si>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</si>
  <si>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</si>
  <si>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</si>
  <si>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</si>
  <si>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</si>
  <si>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</si>
  <si>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</si>
  <si>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</si>
  <si>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</si>
  <si>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</si>
  <si>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</si>
  <si>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</si>
  <si>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</si>
  <si>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</si>
  <si>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</si>
  <si>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</si>
  <si>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</si>
  <si>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</si>
  <si>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</si>
  <si>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</si>
  <si>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</si>
  <si>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</si>
  <si>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</si>
  <si>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</si>
  <si>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</si>
  <si>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</si>
  <si>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</si>
  <si>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</si>
  <si>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</si>
  <si>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</si>
  <si>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</si>
  <si>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</si>
  <si>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</si>
  <si>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</si>
  <si>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</si>
  <si>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</si>
  <si>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</si>
  <si>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</si>
  <si>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</si>
  <si>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</si>
  <si>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</si>
  <si>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</si>
  <si>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</si>
  <si>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</si>
  <si>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</si>
  <si>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</si>
  <si>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</si>
  <si>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</si>
  <si>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</si>
  <si>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</si>
  <si>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</si>
  <si>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</si>
  <si>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</si>
  <si>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</si>
  <si>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</si>
  <si>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</si>
  <si>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</si>
  <si>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</si>
  <si>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</si>
  <si>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</si>
  <si>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</si>
  <si>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</si>
  <si>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</si>
  <si>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</si>
  <si>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</si>
  <si>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</si>
  <si>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</si>
  <si>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</si>
  <si>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</si>
  <si>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</si>
  <si>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</si>
  <si>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</si>
  <si>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</si>
  <si>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</si>
  <si>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</si>
  <si>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</si>
  <si>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</si>
  <si>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</si>
  <si>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</si>
  <si>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</si>
  <si>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</si>
  <si>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</si>
  <si>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</si>
  <si>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</si>
  <si>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</si>
  <si>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</si>
  <si>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</si>
  <si>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</si>
  <si>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</si>
  <si>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</si>
  <si>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</si>
  <si>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</si>
  <si>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</si>
  <si>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</si>
  <si>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</si>
  <si>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</si>
  <si>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</si>
  <si>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</si>
  <si>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</si>
  <si>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</si>
  <si>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</si>
  <si>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</si>
  <si>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</si>
  <si>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</si>
  <si>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</si>
  <si>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</si>
  <si>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</si>
  <si>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</si>
  <si>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</si>
  <si>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</si>
  <si>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</si>
  <si>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</si>
  <si>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</si>
  <si>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</si>
  <si>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</si>
  <si>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</si>
  <si>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</si>
  <si>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</si>
  <si>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</si>
  <si>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</si>
  <si>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</si>
  <si>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</si>
  <si>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</si>
  <si>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</si>
  <si>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</si>
  <si>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</si>
  <si>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</si>
  <si>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</si>
  <si>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</si>
  <si>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</si>
  <si>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</si>
  <si>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</si>
  <si>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</si>
  <si>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</si>
  <si>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</si>
  <si>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</si>
  <si>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</si>
  <si>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</si>
  <si>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</si>
  <si>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</si>
  <si>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</si>
  <si>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</si>
  <si>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</si>
  <si>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</si>
  <si>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</si>
  <si>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</si>
  <si>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</si>
  <si>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</si>
  <si>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</si>
  <si>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</si>
  <si>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</si>
  <si>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</si>
  <si>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</si>
  <si>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</si>
  <si>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</si>
  <si>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</si>
  <si>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</si>
  <si>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</si>
  <si>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</si>
  <si>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</si>
  <si>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</si>
  <si>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</si>
  <si>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</si>
  <si>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</si>
  <si>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</si>
  <si>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</si>
  <si>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</si>
  <si>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</si>
  <si>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</si>
  <si>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</si>
  <si>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</si>
  <si>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</si>
  <si>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</si>
  <si>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</si>
  <si>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</si>
  <si>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</si>
  <si>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</si>
  <si>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</si>
  <si>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</si>
  <si>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</si>
  <si>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</si>
  <si>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</si>
  <si>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</si>
  <si>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</si>
  <si>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</si>
  <si>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</si>
  <si>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</si>
  <si>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</si>
  <si>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</si>
  <si>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</si>
  <si>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</si>
  <si>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</si>
  <si>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</si>
  <si>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</si>
  <si>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</si>
  <si>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</si>
  <si>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</si>
  <si>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</si>
  <si>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</si>
  <si>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</si>
  <si>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</si>
  <si>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</si>
  <si>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</si>
  <si>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</si>
  <si>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</si>
  <si>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</si>
  <si>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</si>
  <si>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</si>
  <si>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</si>
  <si>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</si>
  <si>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</si>
  <si>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</si>
  <si>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</si>
  <si>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</si>
  <si>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</si>
  <si>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</si>
  <si>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</si>
  <si>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</si>
  <si>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</si>
  <si>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</si>
  <si>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</si>
  <si>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</si>
  <si>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</si>
  <si>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</si>
  <si>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</si>
  <si>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</si>
  <si>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</si>
  <si>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</si>
  <si>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</si>
  <si>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</si>
  <si>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</si>
  <si>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</si>
  <si>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</si>
  <si>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</si>
  <si>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</si>
  <si>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</si>
  <si>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</si>
  <si>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</si>
  <si>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</si>
  <si>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</si>
  <si>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</si>
  <si>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</si>
  <si>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</si>
  <si>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</si>
  <si>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</si>
  <si>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</si>
  <si>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</si>
  <si>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</si>
  <si>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</si>
  <si>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</si>
  <si>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</si>
  <si>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</si>
  <si>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</si>
  <si>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</si>
  <si>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</si>
  <si>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</si>
  <si>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</si>
  <si>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</si>
  <si>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</si>
  <si>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</si>
  <si>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</si>
  <si>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</si>
  <si>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</si>
  <si>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</si>
  <si>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</si>
  <si>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</si>
  <si>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</si>
  <si>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</si>
  <si>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</si>
  <si>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</si>
  <si>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</si>
  <si>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</si>
  <si>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</si>
  <si>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</si>
  <si>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</si>
  <si>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</si>
  <si>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</si>
  <si>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</si>
  <si>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</si>
  <si>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</si>
  <si>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</si>
  <si>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</si>
  <si>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</si>
  <si>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</si>
  <si>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</si>
  <si>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</si>
  <si>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</si>
  <si>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</si>
  <si>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</si>
  <si>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</si>
  <si>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</si>
  <si>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</si>
  <si>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</si>
  <si>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</si>
  <si>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</si>
  <si>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</si>
  <si>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</si>
  <si>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</si>
  <si>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</si>
  <si>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</si>
  <si>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</si>
  <si>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</si>
  <si>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</si>
  <si>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</si>
  <si>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</si>
  <si>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</si>
  <si>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</si>
  <si>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</si>
  <si>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</si>
  <si>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</si>
  <si>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</si>
  <si>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</si>
  <si>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</si>
  <si>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</si>
  <si>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</si>
  <si>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</si>
  <si>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</si>
  <si>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</si>
  <si>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</si>
  <si>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</si>
  <si>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</si>
  <si>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</si>
  <si>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</si>
  <si>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</si>
  <si>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</si>
  <si>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</si>
  <si>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</si>
  <si>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</si>
  <si>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</si>
  <si>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</si>
  <si>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</si>
  <si>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</si>
  <si>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</si>
  <si>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</si>
  <si>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</si>
  <si>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</si>
  <si>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</si>
  <si>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</si>
  <si>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</si>
  <si>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</si>
  <si>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</si>
  <si>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</si>
  <si>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</si>
  <si>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</si>
  <si>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</si>
  <si>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</si>
  <si>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</si>
  <si>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</si>
  <si>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</si>
  <si>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</si>
  <si>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</si>
  <si>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</si>
  <si>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</si>
  <si>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</si>
  <si>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</si>
  <si>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</si>
  <si>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</si>
  <si>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</si>
  <si>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</si>
  <si>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</si>
  <si>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</si>
  <si>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</si>
  <si>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</si>
  <si>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</si>
  <si>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</si>
  <si>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</si>
  <si>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</si>
  <si>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</si>
  <si>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</si>
  <si>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</si>
  <si>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</si>
  <si>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</si>
  <si>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</si>
  <si>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</si>
  <si>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</si>
  <si>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</si>
  <si>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</si>
  <si>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</si>
  <si>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</si>
  <si>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</si>
  <si>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</si>
  <si>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</si>
  <si>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</si>
  <si>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</si>
  <si>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</si>
  <si>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</si>
  <si>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</si>
  <si>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</si>
  <si>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</si>
  <si>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</si>
  <si>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</si>
  <si>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</si>
  <si>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</si>
  <si>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</si>
  <si>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</si>
  <si>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</si>
  <si>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</si>
  <si>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</si>
  <si>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</si>
  <si>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</si>
  <si>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</si>
  <si>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</si>
  <si>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</si>
  <si>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</si>
  <si>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</si>
  <si>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</si>
  <si>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</si>
  <si>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</si>
  <si>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</si>
  <si>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</si>
  <si>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</si>
  <si>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</si>
  <si>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</si>
  <si>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</si>
  <si>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</si>
  <si>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</si>
  <si>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</si>
  <si>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</si>
  <si>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</si>
  <si>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</si>
  <si>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</si>
  <si>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</si>
  <si>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</si>
  <si>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</si>
  <si>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</si>
  <si>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</si>
  <si>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</si>
  <si>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</si>
  <si>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</si>
  <si>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</si>
  <si>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</si>
  <si>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</si>
  <si>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</si>
  <si>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</si>
  <si>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</si>
  <si>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</si>
  <si>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</si>
  <si>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</si>
  <si>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</si>
  <si>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</si>
  <si>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</si>
  <si>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</si>
  <si>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</si>
  <si>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</si>
  <si>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</si>
  <si>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</si>
  <si>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</si>
  <si>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</si>
  <si>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</si>
  <si>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</si>
  <si>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</si>
  <si>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</si>
  <si>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</si>
  <si>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</si>
  <si>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</si>
  <si>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</si>
  <si>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</si>
  <si>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</si>
  <si>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</si>
  <si>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</si>
  <si>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</si>
  <si>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</si>
  <si>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</si>
  <si>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</si>
  <si>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</si>
  <si>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</si>
  <si>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</si>
  <si>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</si>
  <si>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</si>
  <si>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</si>
  <si>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</si>
  <si>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</si>
  <si>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</si>
  <si>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</si>
  <si>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</si>
  <si>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</si>
  <si>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</si>
  <si>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</si>
  <si>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</si>
  <si>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</si>
  <si>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</si>
  <si>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</si>
  <si>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</si>
  <si>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</si>
  <si>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</si>
  <si>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</si>
  <si>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</si>
  <si>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</si>
  <si>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</si>
  <si>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</si>
  <si>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</si>
  <si>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</si>
  <si>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</si>
  <si>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</si>
  <si>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</si>
  <si>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</si>
  <si>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</si>
  <si>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</si>
  <si>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</si>
  <si>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</si>
  <si>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</si>
  <si>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</si>
  <si>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</si>
  <si>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</si>
  <si>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</si>
  <si>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</si>
  <si>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</si>
  <si>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</si>
  <si>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</si>
  <si>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</si>
  <si>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</si>
  <si>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</si>
  <si>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</si>
  <si>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</si>
  <si>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</si>
  <si>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</si>
  <si>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</si>
  <si>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</si>
  <si>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</si>
  <si>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</si>
  <si>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</si>
  <si>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</si>
  <si>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</si>
  <si>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</si>
  <si>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</si>
  <si>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</si>
  <si>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</si>
  <si>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</si>
  <si>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</si>
  <si>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</si>
  <si>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</si>
  <si>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</si>
  <si>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</si>
  <si>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</si>
  <si>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</si>
  <si>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</si>
  <si>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</si>
  <si>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</si>
  <si>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</si>
  <si>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</si>
  <si>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</si>
  <si>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</si>
  <si>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</si>
  <si>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</si>
  <si>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</si>
  <si>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</si>
  <si>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</si>
  <si>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</si>
  <si>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</si>
  <si>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</si>
  <si>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</si>
  <si>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</si>
  <si>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</si>
  <si>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</si>
  <si>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</si>
  <si>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</si>
  <si>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</si>
  <si>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</si>
  <si>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</si>
  <si>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</si>
  <si>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</si>
  <si>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</si>
  <si>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</si>
  <si>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</si>
  <si>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</si>
  <si>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</si>
  <si>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</si>
  <si>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</si>
  <si>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</si>
  <si>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</si>
  <si>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</si>
  <si>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</si>
  <si>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</si>
  <si>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</si>
  <si>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</si>
  <si>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</si>
  <si>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</si>
  <si>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</si>
  <si>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</si>
  <si>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</si>
  <si>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</si>
  <si>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</si>
  <si>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</si>
  <si>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</si>
  <si>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</si>
  <si>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</si>
  <si>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</si>
  <si>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</si>
  <si>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</si>
  <si>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</si>
  <si>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</si>
  <si>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</si>
  <si>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</si>
  <si>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</si>
  <si>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</si>
  <si>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</si>
  <si>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</si>
  <si>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</si>
  <si>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</si>
  <si>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</si>
  <si>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</si>
  <si>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</si>
  <si>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</si>
  <si>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</si>
  <si>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</si>
  <si>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</si>
  <si>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</si>
  <si>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</si>
  <si>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</si>
  <si>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</si>
  <si>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</si>
  <si>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</si>
  <si>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</si>
  <si>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</si>
  <si>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</si>
  <si>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</si>
  <si>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</si>
  <si>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</si>
  <si>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</si>
  <si>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</si>
  <si>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</si>
  <si>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</si>
  <si>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</si>
  <si>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</si>
  <si>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</si>
  <si>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</si>
  <si>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</si>
  <si>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</si>
  <si>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</si>
  <si>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</si>
  <si>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</si>
  <si>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</si>
  <si>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</si>
  <si>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</si>
  <si>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</si>
  <si>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</si>
  <si>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</si>
  <si>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</si>
  <si>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</si>
  <si>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</si>
  <si>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</si>
  <si>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</si>
  <si>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</si>
  <si>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</si>
  <si>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</si>
  <si>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</si>
  <si>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</si>
  <si>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</si>
  <si>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</si>
  <si>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</si>
  <si>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</si>
  <si>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</si>
  <si>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</si>
  <si>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</si>
  <si>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</si>
  <si>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</si>
  <si>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</si>
  <si>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</si>
  <si>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</si>
  <si>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</si>
  <si>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</si>
  <si>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</si>
  <si>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</si>
  <si>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</si>
  <si>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</si>
  <si>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</si>
  <si>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</si>
  <si>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</si>
  <si>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</si>
  <si>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</si>
  <si>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</si>
  <si>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</si>
  <si>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</si>
  <si>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</si>
  <si>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</si>
  <si>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</si>
  <si>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</si>
  <si>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</si>
  <si>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</si>
  <si>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</si>
  <si>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</si>
  <si>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</si>
  <si>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</si>
  <si>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</si>
  <si>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</si>
  <si>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</si>
  <si>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</si>
  <si>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</si>
  <si>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</si>
  <si>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</si>
  <si>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</si>
  <si>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</si>
  <si>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</si>
  <si>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</si>
  <si>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</si>
  <si>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</si>
  <si>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</si>
  <si>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</si>
  <si>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</si>
  <si>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</si>
  <si>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</si>
  <si>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</si>
  <si>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</si>
  <si>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</si>
  <si>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</si>
  <si>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</si>
  <si>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</si>
  <si>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</si>
  <si>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</si>
  <si>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</si>
  <si>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</si>
  <si>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</si>
  <si>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</si>
  <si>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</si>
  <si>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</si>
  <si>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</si>
  <si>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</si>
  <si>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</si>
  <si>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</si>
  <si>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</si>
  <si>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</si>
  <si>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</si>
  <si>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</si>
  <si>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</si>
  <si>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</si>
  <si>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</si>
  <si>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</si>
  <si>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</si>
  <si>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</si>
  <si>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</si>
  <si>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</si>
  <si>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</si>
  <si>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</si>
  <si>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</si>
  <si>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</si>
  <si>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</si>
  <si>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</si>
  <si>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</si>
  <si>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</si>
  <si>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</si>
  <si>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</si>
  <si>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</si>
  <si>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</si>
  <si>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</si>
  <si>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</si>
  <si>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</si>
  <si>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</si>
  <si>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</si>
  <si>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</si>
  <si>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</si>
  <si>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</si>
  <si>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</si>
  <si>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</si>
  <si>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</si>
  <si>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</si>
  <si>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</si>
  <si>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</si>
  <si>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</si>
  <si>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</si>
  <si>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</si>
  <si>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</si>
  <si>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</si>
  <si>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</si>
  <si>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</si>
  <si>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</si>
  <si>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</si>
  <si>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</si>
  <si>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</si>
  <si>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</si>
  <si>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</si>
  <si>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</si>
  <si>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</si>
  <si>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</si>
  <si>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</si>
  <si>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</si>
  <si>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</si>
  <si>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</si>
  <si>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</si>
  <si>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</si>
  <si>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</si>
  <si>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</si>
  <si>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</si>
  <si>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</si>
  <si>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</si>
  <si>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</si>
  <si>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</si>
  <si>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</si>
  <si>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</si>
  <si>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</si>
  <si>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</si>
  <si>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</si>
  <si>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</si>
  <si>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</si>
  <si>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</si>
  <si>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</si>
  <si>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</si>
  <si>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</si>
  <si>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</si>
  <si>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</si>
  <si>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</si>
  <si>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</si>
  <si>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</si>
  <si>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</si>
  <si>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</si>
  <si>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</si>
  <si>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</si>
  <si>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</si>
  <si>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</si>
  <si>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</si>
  <si>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</si>
  <si>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</si>
  <si>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</si>
  <si>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</si>
  <si>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</si>
  <si>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</si>
  <si>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</si>
  <si>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</si>
  <si>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</si>
  <si>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</si>
  <si>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</si>
  <si>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</si>
  <si>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</si>
  <si>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</si>
  <si>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</si>
  <si>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</si>
  <si>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</si>
  <si>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</si>
  <si>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</si>
  <si>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</si>
  <si>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</si>
  <si>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</si>
  <si>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</si>
  <si>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</si>
  <si>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</si>
  <si>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</si>
  <si>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</si>
  <si>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</si>
  <si>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</si>
  <si>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</si>
  <si>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</si>
  <si>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</si>
  <si>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</si>
  <si>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</si>
  <si>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</si>
  <si>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</si>
  <si>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</si>
  <si>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</si>
  <si>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</si>
  <si>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</si>
  <si>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</si>
  <si>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</si>
  <si>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</si>
  <si>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</si>
  <si>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</si>
  <si>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</si>
  <si>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</si>
  <si>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</si>
  <si>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</si>
  <si>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</si>
  <si>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</si>
  <si>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</si>
  <si>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</si>
  <si>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</si>
  <si>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</si>
  <si>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</si>
  <si>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</si>
  <si>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</si>
  <si>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</si>
  <si>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</si>
  <si>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</si>
  <si>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</si>
  <si>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</si>
  <si>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</si>
  <si>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</si>
  <si>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</si>
  <si>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</si>
  <si>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</si>
  <si>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</si>
  <si>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</si>
  <si>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</si>
  <si>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</si>
  <si>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</si>
  <si>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</si>
  <si>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</si>
  <si>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</si>
  <si>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</si>
  <si>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</si>
  <si>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</si>
  <si>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</si>
  <si>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</si>
  <si>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</si>
  <si>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</si>
  <si>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</si>
  <si>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</si>
  <si>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</si>
  <si>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</si>
  <si>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</si>
  <si>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</si>
  <si>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</si>
  <si>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</si>
  <si>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</si>
  <si>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</si>
  <si>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</si>
  <si>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</si>
  <si>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</si>
  <si>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</si>
  <si>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</si>
  <si>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</si>
  <si>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</si>
  <si>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</si>
  <si>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</si>
  <si>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</si>
  <si>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</si>
  <si>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</si>
  <si>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</si>
  <si>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</si>
  <si>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</si>
  <si>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</si>
  <si>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</si>
  <si>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</si>
  <si>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</si>
  <si>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</si>
  <si>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</si>
  <si>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</si>
  <si>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</si>
  <si>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</si>
  <si>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</si>
  <si>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</si>
  <si>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</si>
  <si>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</si>
  <si>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</si>
  <si>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</si>
  <si>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</si>
  <si>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</si>
  <si>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</si>
  <si>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</si>
  <si>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</si>
  <si>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</si>
  <si>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</si>
  <si>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</si>
  <si>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</si>
  <si>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</si>
  <si>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</si>
  <si>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</si>
  <si>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</si>
  <si>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</si>
  <si>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</si>
  <si>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</si>
  <si>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</si>
  <si>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</si>
  <si>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</si>
  <si>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</si>
  <si>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</si>
  <si>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</si>
  <si>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</si>
  <si>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</si>
  <si>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</si>
  <si>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</si>
  <si>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</si>
  <si>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</si>
  <si>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</si>
  <si>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</si>
  <si>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</si>
  <si>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</si>
  <si>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</si>
  <si>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</si>
  <si>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</si>
  <si>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</si>
  <si>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</si>
  <si>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</si>
  <si>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</si>
  <si>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</si>
  <si>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</si>
  <si>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</si>
  <si>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</si>
  <si>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</si>
  <si>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</si>
  <si>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</si>
  <si>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</si>
  <si>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</si>
  <si>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</si>
  <si>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</si>
  <si>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</si>
  <si>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</si>
  <si>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</si>
  <si>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</si>
  <si>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</si>
  <si>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</si>
  <si>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</si>
  <si>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</si>
  <si>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</si>
  <si>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</si>
  <si>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</si>
  <si>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</si>
  <si>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</si>
  <si>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</si>
  <si>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</si>
  <si>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</si>
  <si>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</si>
  <si>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</si>
  <si>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</si>
  <si>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</si>
  <si>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</si>
  <si>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</si>
  <si>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</si>
  <si>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</si>
  <si>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</si>
  <si>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</si>
  <si>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</si>
  <si>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</si>
  <si>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</si>
  <si>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</si>
  <si>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</si>
  <si>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</si>
  <si>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</si>
  <si>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</si>
  <si>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</si>
  <si>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</si>
  <si>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</si>
  <si>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</si>
  <si>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</si>
  <si>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</si>
  <si>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</si>
  <si>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</si>
  <si>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</si>
  <si>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</si>
  <si>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</si>
  <si>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</si>
  <si>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</si>
  <si>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</si>
  <si>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</si>
  <si>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</si>
  <si>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</si>
  <si>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</si>
  <si>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</si>
  <si>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</si>
  <si>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</si>
  <si>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</si>
  <si>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</si>
  <si>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</si>
  <si>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</si>
  <si>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</si>
  <si>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</si>
  <si>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</si>
  <si>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</si>
  <si>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</si>
  <si>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</si>
  <si>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</si>
  <si>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</si>
  <si>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</si>
  <si>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</si>
  <si>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</si>
  <si>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</si>
  <si>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</si>
  <si>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</si>
  <si>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</si>
  <si>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</si>
  <si>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</si>
  <si>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</si>
  <si>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</si>
  <si>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</si>
  <si>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</si>
  <si>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</si>
  <si>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</si>
  <si>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</si>
  <si>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</si>
  <si>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</si>
  <si>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</si>
  <si>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</si>
  <si>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</si>
  <si>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</si>
  <si>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</si>
  <si>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</si>
  <si>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</si>
  <si>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</si>
  <si>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</si>
  <si>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</si>
  <si>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</si>
  <si>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</si>
  <si>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</si>
  <si>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</si>
  <si>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</si>
  <si>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</si>
  <si>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</si>
  <si>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</si>
  <si>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</si>
  <si>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</si>
  <si>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</si>
  <si>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</si>
  <si>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</si>
  <si>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</si>
  <si>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</si>
  <si>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</si>
  <si>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</si>
  <si>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</si>
  <si>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</si>
  <si>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</si>
  <si>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</si>
  <si>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</si>
  <si>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</si>
  <si>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</si>
  <si>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</si>
  <si>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</si>
  <si>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</si>
  <si>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</si>
  <si>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</si>
  <si>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</si>
  <si>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</si>
  <si>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</si>
  <si>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</si>
  <si>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</si>
  <si>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</si>
  <si>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</si>
  <si>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</si>
  <si>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</si>
  <si>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</si>
  <si>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</si>
  <si>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</si>
  <si>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</si>
  <si>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</si>
  <si>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</si>
  <si>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</si>
  <si>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</si>
  <si>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</si>
  <si>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</si>
  <si>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</si>
  <si>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</si>
  <si>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</si>
  <si>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</si>
  <si>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</si>
  <si>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</si>
  <si>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</si>
  <si>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</si>
  <si>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</si>
  <si>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</si>
  <si>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</si>
  <si>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</si>
  <si>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</si>
  <si>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</si>
  <si>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</si>
  <si>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</si>
  <si>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</si>
  <si>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</si>
  <si>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</si>
  <si>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</si>
  <si>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</si>
  <si>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</si>
  <si>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</si>
  <si>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</si>
  <si>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</si>
  <si>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</si>
  <si>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</si>
  <si>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</si>
  <si>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</si>
  <si>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</si>
  <si>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</si>
  <si>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</si>
  <si>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</si>
  <si>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</si>
  <si>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</si>
  <si>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</si>
  <si>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</si>
  <si>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</si>
  <si>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</si>
  <si>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</si>
  <si>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</si>
  <si>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</si>
  <si>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</si>
  <si>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</si>
  <si>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</si>
  <si>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</si>
  <si>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</si>
  <si>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</si>
  <si>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</si>
  <si>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</si>
  <si>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</si>
  <si>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</si>
  <si>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</si>
  <si>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</si>
  <si>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</si>
  <si>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</si>
  <si>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</si>
  <si>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</si>
  <si>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</si>
  <si>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</si>
  <si>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</si>
  <si>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</si>
  <si>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</si>
  <si>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</si>
  <si>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</si>
  <si>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</si>
  <si>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</si>
  <si>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</si>
  <si>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</si>
  <si>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</si>
  <si>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</si>
  <si>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</si>
  <si>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</si>
  <si>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</si>
  <si>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</si>
  <si>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</si>
  <si>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</si>
  <si>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</si>
  <si>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</si>
  <si>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</si>
  <si>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</si>
  <si>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</si>
  <si>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</si>
  <si>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</si>
  <si>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</si>
  <si>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</si>
  <si>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</si>
  <si>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</si>
  <si>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</si>
  <si>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</si>
  <si>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</si>
  <si>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</si>
  <si>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</si>
  <si>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</si>
  <si>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</si>
  <si>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</si>
  <si>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</si>
  <si>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</si>
  <si>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</si>
  <si>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</si>
  <si>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</si>
  <si>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</si>
  <si>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</si>
  <si>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</si>
  <si>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</si>
  <si>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</si>
  <si>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</si>
  <si>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</si>
  <si>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</si>
  <si>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</si>
  <si>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</si>
  <si>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</si>
  <si>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</si>
  <si>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</si>
  <si>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</si>
  <si>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</si>
  <si>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</si>
  <si>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</si>
  <si>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</si>
  <si>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</si>
  <si>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</si>
  <si>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</si>
  <si>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</si>
  <si>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</si>
  <si>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</si>
  <si>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</si>
  <si>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</si>
  <si>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</si>
  <si>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</si>
  <si>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</si>
  <si>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</si>
  <si>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</si>
  <si>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</si>
  <si>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</si>
  <si>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</si>
  <si>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</si>
  <si>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</si>
  <si>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</si>
  <si>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</si>
  <si>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</si>
  <si>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</si>
  <si>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</si>
  <si>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</si>
  <si>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</si>
  <si>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</si>
  <si>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</si>
  <si>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</si>
  <si>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</si>
  <si>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</si>
  <si>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</si>
  <si>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</si>
  <si>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</si>
  <si>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</si>
  <si>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</si>
  <si>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</si>
  <si>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</si>
  <si>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</si>
  <si>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</si>
  <si>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</si>
  <si>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</si>
  <si>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</si>
  <si>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</si>
  <si>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</si>
  <si>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</si>
  <si>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</si>
  <si>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</si>
  <si>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</si>
  <si>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</si>
  <si>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</si>
  <si>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</si>
  <si>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</si>
  <si>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</si>
  <si>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</si>
  <si>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</si>
  <si>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</si>
  <si>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</si>
  <si>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</si>
  <si>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</si>
  <si>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</si>
  <si>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</si>
  <si>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</si>
  <si>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</si>
  <si>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</si>
  <si>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</si>
  <si>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</si>
  <si>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</si>
  <si>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</si>
  <si>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</si>
  <si>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</si>
  <si>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</si>
  <si>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</si>
  <si>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</si>
  <si>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</si>
  <si>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</si>
  <si>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</si>
  <si>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</si>
  <si>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</si>
  <si>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</si>
  <si>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</si>
  <si>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</si>
  <si>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</si>
  <si>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</si>
  <si>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</si>
  <si>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</si>
  <si>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</si>
  <si>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</si>
  <si>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</si>
  <si>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</si>
  <si>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</si>
  <si>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</si>
  <si>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</si>
  <si>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</si>
  <si>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</si>
  <si>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</si>
  <si>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</si>
  <si>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</si>
  <si>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</si>
  <si>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</si>
  <si>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</si>
  <si>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</si>
  <si>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</si>
  <si>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</si>
  <si>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</si>
  <si>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</si>
  <si>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</si>
  <si>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</si>
  <si>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</si>
  <si>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</si>
  <si>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</si>
  <si>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</si>
  <si>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</si>
  <si>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</si>
  <si>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</si>
  <si>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</si>
  <si>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</si>
  <si>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</si>
  <si>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</si>
  <si>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</si>
  <si>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</si>
  <si>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</si>
  <si>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</si>
  <si>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</si>
  <si>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</si>
  <si>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</si>
  <si>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</si>
  <si>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</si>
  <si>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</si>
  <si>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</si>
  <si>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</si>
  <si>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</si>
  <si>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</si>
  <si>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</si>
  <si>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</si>
  <si>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</si>
  <si>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</si>
  <si>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</si>
  <si>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</si>
  <si>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</si>
  <si>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</si>
  <si>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</si>
  <si>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</si>
  <si>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</si>
  <si>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</si>
  <si>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</si>
  <si>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</si>
  <si>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</si>
  <si>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</si>
  <si>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</si>
  <si>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</si>
  <si>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</si>
  <si>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</si>
  <si>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</si>
  <si>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</si>
  <si>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</si>
  <si>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</si>
  <si>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</si>
  <si>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</si>
  <si>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</si>
  <si>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</si>
  <si>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</si>
  <si>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</si>
  <si>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</si>
  <si>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</si>
  <si>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</si>
  <si>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</si>
  <si>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</si>
  <si>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</si>
  <si>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</si>
  <si>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</si>
  <si>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</si>
  <si>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</si>
  <si>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</si>
  <si>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</si>
  <si>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</si>
  <si>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</si>
  <si>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</si>
  <si>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</si>
  <si>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</si>
  <si>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</si>
  <si>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</si>
  <si>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</si>
  <si>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</si>
  <si>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</si>
  <si>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</si>
  <si>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</si>
  <si>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</si>
  <si>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</si>
  <si>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</si>
  <si>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</si>
  <si>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</si>
  <si>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</si>
  <si>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</si>
  <si>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</si>
  <si>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</si>
  <si>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</si>
  <si>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</si>
  <si>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</si>
  <si>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</si>
  <si>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</si>
  <si>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</si>
  <si>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</si>
  <si>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</si>
  <si>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</si>
  <si>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</si>
  <si>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</si>
  <si>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</si>
  <si>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</si>
  <si>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</si>
  <si>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</si>
  <si>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</si>
  <si>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</si>
  <si>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</si>
  <si>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</si>
  <si>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</si>
  <si>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</si>
  <si>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</si>
  <si>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</si>
  <si>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</si>
  <si>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</si>
  <si>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</si>
  <si>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</si>
  <si>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</si>
  <si>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</si>
  <si>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</si>
  <si>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</si>
  <si>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</si>
  <si>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</si>
  <si>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</si>
  <si>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</si>
  <si>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</si>
  <si>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</si>
  <si>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</si>
  <si>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</si>
  <si>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</si>
  <si>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</si>
  <si>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</si>
  <si>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</si>
  <si>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</si>
  <si>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</si>
  <si>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</si>
  <si>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</si>
  <si>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</si>
  <si>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</si>
  <si>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</si>
  <si>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</si>
  <si>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</si>
  <si>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</si>
  <si>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</si>
  <si>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</si>
  <si>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</si>
  <si>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</si>
  <si>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</si>
  <si>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</si>
  <si>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</si>
  <si>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</si>
  <si>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</si>
  <si>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</si>
  <si>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</si>
  <si>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</si>
  <si>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</si>
  <si>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</si>
  <si>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</si>
  <si>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</si>
  <si>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</si>
  <si>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</si>
  <si>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</si>
  <si>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</si>
  <si>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</si>
  <si>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</si>
  <si>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</si>
  <si>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</si>
  <si>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</si>
  <si>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</si>
  <si>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</si>
  <si>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</si>
  <si>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</si>
  <si>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</si>
  <si>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</si>
  <si>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</si>
  <si>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</si>
  <si>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</si>
  <si>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</si>
  <si>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</si>
  <si>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</si>
  <si>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</si>
  <si>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</si>
  <si>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</si>
  <si>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</si>
  <si>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</si>
  <si>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</si>
  <si>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</si>
  <si>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</si>
  <si>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</si>
  <si>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</si>
  <si>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</si>
  <si>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</si>
  <si>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</si>
  <si>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</si>
  <si>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</si>
  <si>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</si>
  <si>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</si>
  <si>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</si>
  <si>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</si>
  <si>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</si>
  <si>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</si>
  <si>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</si>
  <si>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</si>
  <si>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</si>
  <si>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</si>
  <si>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</si>
  <si>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</si>
  <si>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</si>
  <si>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</si>
  <si>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</si>
  <si>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</si>
  <si>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</si>
  <si>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</si>
  <si>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</si>
  <si>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</si>
  <si>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</si>
  <si>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</si>
  <si>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</si>
  <si>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</si>
  <si>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</si>
  <si>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</si>
  <si>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</si>
  <si>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</si>
  <si>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</si>
  <si>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</si>
  <si>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</si>
  <si>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</si>
  <si>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</si>
  <si>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</si>
  <si>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</si>
  <si>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</si>
  <si>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</si>
  <si>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</si>
  <si>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</si>
  <si>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</si>
  <si>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</si>
  <si>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</si>
  <si>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</si>
  <si>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</si>
  <si>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</si>
  <si>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</si>
  <si>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</si>
  <si>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</si>
  <si>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</si>
  <si>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</si>
  <si>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</si>
  <si>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</si>
  <si>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</si>
  <si>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</si>
  <si>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</si>
  <si>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</si>
  <si>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</si>
  <si>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</si>
  <si>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</si>
  <si>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</si>
  <si>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</si>
  <si>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</si>
  <si>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</si>
  <si>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</si>
  <si>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</si>
  <si>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</si>
  <si>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</si>
  <si>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</si>
  <si>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</si>
  <si>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</si>
  <si>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</si>
  <si>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</si>
  <si>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</si>
  <si>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</si>
  <si>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</si>
  <si>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</si>
  <si>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</si>
  <si>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</si>
  <si>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</si>
  <si>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</si>
  <si>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</si>
  <si>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</si>
  <si>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</si>
  <si>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</si>
  <si>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</si>
  <si>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</si>
  <si>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</si>
  <si>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</si>
  <si>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</si>
  <si>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</si>
  <si>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</si>
  <si>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</si>
  <si>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</si>
  <si>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</si>
  <si>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</si>
  <si>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</si>
  <si>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</si>
  <si>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</si>
  <si>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</si>
  <si>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</si>
  <si>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</si>
  <si>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</si>
  <si>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</si>
  <si>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</si>
  <si>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</si>
  <si>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</si>
  <si>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</si>
  <si>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</si>
  <si>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</si>
  <si>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</si>
  <si>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</si>
  <si>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</si>
  <si>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</si>
  <si>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</si>
  <si>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</si>
  <si>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</si>
  <si>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</si>
  <si>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</si>
  <si>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</si>
  <si>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</si>
  <si>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</si>
  <si>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</si>
  <si>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</si>
  <si>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</si>
  <si>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</si>
  <si>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</si>
  <si>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</si>
  <si>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</si>
  <si>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</si>
  <si>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</si>
  <si>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</si>
  <si>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</si>
  <si>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</si>
  <si>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</si>
  <si>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</si>
  <si>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</si>
  <si>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</si>
  <si>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</si>
  <si>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</si>
  <si>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</si>
  <si>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</si>
  <si>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</si>
  <si>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</si>
  <si>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</si>
  <si>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</si>
  <si>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</si>
  <si>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</si>
  <si>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</si>
  <si>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</si>
  <si>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</si>
  <si>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</si>
  <si>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</si>
  <si>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</si>
  <si>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</si>
  <si>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</si>
  <si>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</si>
  <si>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</si>
  <si>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</si>
  <si>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</si>
  <si>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</si>
  <si>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</si>
  <si>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</si>
  <si>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</si>
  <si>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</si>
  <si>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</si>
  <si>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</si>
  <si>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</si>
  <si>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</si>
  <si>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</si>
  <si>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</si>
  <si>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</si>
  <si>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</si>
  <si>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</si>
  <si>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</si>
  <si>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</si>
  <si>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</si>
  <si>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</si>
  <si>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</si>
  <si>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</si>
  <si>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</si>
  <si>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</si>
  <si>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</si>
  <si>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</si>
  <si>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</si>
  <si>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</si>
  <si>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</si>
  <si>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</si>
  <si>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</si>
  <si>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</si>
  <si>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</si>
  <si>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</si>
  <si>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</si>
  <si>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</si>
  <si>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</si>
  <si>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</si>
  <si>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</si>
  <si>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</si>
  <si>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</si>
  <si>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</si>
  <si>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</si>
  <si>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</si>
  <si>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</si>
  <si>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</si>
  <si>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</si>
  <si>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</si>
  <si>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</si>
  <si>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</si>
  <si>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</si>
  <si>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</si>
  <si>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</si>
  <si>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</si>
  <si>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</si>
  <si>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</si>
  <si>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</si>
  <si>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</si>
  <si>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</si>
  <si>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</si>
  <si>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</si>
  <si>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</si>
  <si>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</si>
  <si>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</si>
  <si>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</si>
  <si>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</si>
  <si>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</si>
  <si>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</si>
  <si>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</si>
  <si>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</si>
  <si>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</si>
  <si>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</si>
  <si>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</si>
  <si>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</si>
  <si>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</si>
  <si>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</si>
  <si>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</si>
  <si>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</si>
  <si>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</si>
  <si>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</si>
  <si>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</si>
  <si>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</si>
  <si>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</si>
  <si>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</si>
  <si>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</si>
  <si>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</si>
  <si>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</si>
  <si>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</si>
  <si>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</si>
  <si>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</si>
  <si>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</si>
  <si>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</si>
  <si>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</si>
  <si>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</si>
  <si>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</si>
  <si>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</si>
  <si>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</si>
  <si>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</si>
  <si>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</si>
  <si>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</si>
  <si>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</si>
  <si>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</si>
  <si>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</si>
  <si>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</si>
  <si>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</si>
  <si>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</si>
  <si>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</si>
  <si>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</si>
  <si>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</si>
  <si>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</si>
  <si>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</si>
  <si>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</si>
  <si>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</si>
  <si>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</si>
  <si>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</si>
  <si>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</si>
  <si>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</si>
  <si>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</si>
  <si>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</si>
  <si>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</si>
  <si>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</si>
  <si>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</si>
  <si>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</si>
  <si>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</si>
  <si>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</si>
  <si>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</si>
  <si>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</si>
  <si>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</si>
  <si>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</si>
  <si>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</si>
  <si>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</si>
  <si>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</si>
  <si>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</si>
  <si>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</si>
  <si>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</si>
  <si>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</si>
  <si>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</si>
  <si>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</si>
  <si>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</si>
  <si>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</si>
  <si>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</si>
  <si>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</si>
  <si>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</si>
  <si>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</si>
  <si>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</si>
  <si>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</si>
  <si>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</si>
  <si>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</si>
  <si>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</si>
  <si>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</si>
  <si>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</si>
  <si>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</si>
  <si>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</si>
  <si>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</si>
  <si>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</si>
  <si>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</si>
  <si>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</si>
  <si>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</si>
  <si>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</si>
  <si>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</si>
  <si>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</si>
  <si>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</si>
  <si>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</si>
  <si>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</si>
  <si>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</si>
  <si>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</si>
  <si>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</si>
  <si>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</si>
  <si>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</si>
  <si>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</si>
  <si>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</si>
  <si>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</si>
  <si>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</si>
  <si>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</si>
  <si>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</si>
  <si>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</si>
  <si>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</si>
  <si>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</si>
  <si>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</si>
  <si>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</si>
  <si>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</si>
  <si>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</si>
  <si>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</si>
  <si>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</si>
  <si>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</si>
  <si>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</si>
  <si>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</si>
  <si>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</si>
  <si>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</si>
  <si>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</si>
  <si>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</si>
  <si>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</si>
  <si>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</si>
  <si>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</si>
  <si>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</si>
  <si>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</si>
  <si>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</si>
  <si>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</si>
  <si>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</si>
  <si>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</si>
  <si>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</si>
  <si>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</si>
  <si>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</si>
  <si>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</si>
  <si>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</si>
  <si>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</si>
  <si>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</si>
  <si>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</si>
  <si>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</si>
  <si>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</si>
  <si>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</si>
  <si>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</si>
  <si>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</si>
  <si>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</si>
  <si>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</si>
  <si>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</si>
  <si>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</si>
  <si>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</si>
  <si>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</si>
  <si>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</si>
  <si>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</si>
  <si>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</si>
  <si>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</si>
  <si>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</si>
  <si>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</si>
  <si>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</si>
  <si>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</si>
  <si>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</si>
  <si>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</si>
  <si>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</si>
  <si>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</si>
  <si>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</si>
  <si>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</si>
  <si>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</si>
  <si>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</si>
  <si>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</si>
  <si>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</si>
  <si>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</si>
  <si>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</si>
  <si>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</si>
  <si>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</si>
  <si>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</si>
  <si>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</si>
  <si>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</si>
  <si>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</si>
  <si>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</si>
  <si>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</si>
  <si>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</si>
  <si>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</si>
  <si>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</si>
  <si>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</si>
  <si>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</si>
  <si>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</si>
  <si>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</si>
  <si>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</si>
  <si>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</si>
  <si>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</si>
  <si>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</si>
  <si>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</si>
  <si>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</si>
  <si>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</si>
  <si>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</si>
  <si>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</si>
  <si>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</si>
  <si>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</si>
  <si>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</si>
  <si>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</si>
  <si>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</si>
  <si>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</si>
  <si>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</si>
  <si>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</si>
  <si>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</si>
  <si>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</si>
  <si>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</si>
  <si>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</si>
  <si>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</si>
  <si>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</si>
  <si>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</si>
  <si>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</si>
  <si>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</si>
  <si>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</si>
  <si>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</si>
  <si>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</si>
  <si>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</si>
  <si>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</si>
  <si>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</si>
  <si>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</si>
  <si>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</si>
  <si>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</si>
  <si>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</si>
  <si>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</si>
  <si>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</si>
  <si>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</si>
  <si>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</si>
  <si>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</si>
  <si>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</si>
  <si>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</si>
  <si>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</si>
  <si>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</si>
  <si>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</si>
  <si>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</si>
  <si>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</si>
  <si>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</si>
  <si>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</si>
  <si>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</si>
  <si>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</si>
  <si>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</si>
  <si>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</si>
  <si>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</si>
  <si>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</si>
  <si>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</si>
  <si>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</si>
  <si>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</si>
  <si>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</si>
  <si>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</si>
  <si>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</si>
  <si>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</si>
  <si>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</si>
  <si>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</si>
  <si>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</si>
  <si>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</si>
  <si>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</si>
  <si>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</si>
  <si>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</si>
  <si>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</si>
  <si>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</si>
  <si>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</si>
  <si>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</si>
  <si>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</si>
  <si>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</si>
  <si>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</si>
  <si>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</si>
  <si>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</si>
  <si>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</si>
  <si>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</si>
  <si>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</si>
  <si>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</si>
  <si>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</si>
  <si>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</si>
  <si>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</si>
  <si>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</si>
  <si>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</si>
  <si>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</si>
  <si>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</si>
  <si>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</si>
  <si>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</si>
  <si>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</si>
  <si>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</si>
  <si>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</si>
  <si>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</si>
  <si>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</si>
  <si>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</si>
  <si>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</si>
  <si>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</si>
  <si>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</si>
  <si>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</si>
  <si>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</si>
  <si>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</si>
  <si>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</si>
  <si>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</si>
  <si>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</si>
  <si>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</si>
  <si>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</si>
  <si>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</si>
  <si>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</si>
  <si>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</si>
  <si>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</si>
  <si>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</si>
  <si>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</si>
  <si>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</si>
  <si>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</si>
  <si>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</si>
  <si>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</si>
  <si>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</si>
  <si>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</si>
  <si>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</si>
  <si>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</si>
  <si>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</si>
  <si>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</si>
  <si>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</si>
  <si>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</si>
  <si>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</si>
  <si>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</si>
  <si>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</si>
  <si>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</si>
  <si>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</si>
  <si>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</si>
  <si>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</si>
  <si>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</si>
  <si>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</si>
  <si>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</si>
  <si>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</si>
  <si>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</si>
  <si>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</si>
  <si>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</si>
  <si>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</si>
  <si>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</si>
  <si>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</si>
  <si>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</si>
  <si>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</si>
  <si>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</si>
  <si>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</si>
  <si>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</si>
  <si>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</si>
  <si>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</si>
  <si>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</si>
  <si>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</si>
  <si>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</si>
  <si>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</si>
  <si>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</si>
  <si>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</si>
  <si>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</si>
  <si>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</si>
  <si>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</si>
  <si>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</si>
  <si>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</si>
  <si>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</si>
  <si>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</si>
  <si>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</si>
  <si>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</si>
  <si>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</si>
  <si>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</si>
  <si>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</si>
  <si>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</si>
  <si>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</si>
  <si>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</si>
  <si>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</si>
  <si>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</si>
  <si>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</si>
  <si>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</si>
  <si>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</si>
  <si>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</si>
  <si>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</si>
  <si>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</si>
  <si>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</si>
  <si>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</si>
  <si>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</si>
  <si>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</si>
  <si>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</si>
  <si>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</si>
  <si>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</si>
  <si>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</si>
  <si>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</si>
  <si>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</si>
  <si>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</si>
  <si>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</si>
  <si>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</si>
  <si>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</si>
  <si>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</si>
  <si>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</si>
  <si>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</si>
  <si>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</si>
  <si>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</si>
  <si>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</si>
  <si>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</si>
  <si>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</si>
  <si>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</si>
  <si>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</si>
  <si>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</si>
  <si>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</si>
  <si>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</si>
  <si>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</si>
  <si>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</si>
  <si>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</si>
  <si>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</si>
  <si>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</si>
  <si>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</si>
  <si>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</si>
  <si>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</si>
  <si>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</si>
  <si>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</si>
  <si>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</si>
  <si>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</si>
  <si>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</si>
  <si>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</si>
  <si>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</si>
  <si>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</si>
  <si>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</si>
  <si>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</si>
  <si>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</si>
  <si>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</si>
  <si>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</si>
  <si>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</si>
  <si>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</si>
  <si>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</si>
  <si>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</si>
  <si>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</si>
  <si>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</si>
  <si>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</si>
  <si>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</si>
  <si>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</si>
  <si>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</si>
  <si>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</si>
  <si>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</si>
  <si>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</si>
  <si>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</si>
  <si>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</si>
  <si>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</si>
  <si>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</si>
  <si>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</si>
  <si>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</si>
  <si>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</si>
  <si>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</si>
  <si>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</si>
  <si>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</si>
  <si>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</si>
  <si>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</si>
  <si>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</si>
  <si>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</si>
  <si>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</si>
  <si>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</si>
  <si>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</si>
  <si>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</si>
  <si>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</si>
  <si>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</si>
  <si>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</si>
  <si>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</si>
  <si>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</si>
  <si>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</si>
  <si>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</si>
  <si>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</si>
  <si>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</si>
  <si>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</si>
  <si>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</si>
  <si>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</si>
  <si>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</si>
  <si>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</si>
  <si>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</si>
  <si>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</si>
  <si>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</si>
  <si>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</si>
  <si>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</si>
  <si>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</si>
  <si>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</si>
  <si>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</si>
  <si>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</si>
  <si>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</si>
  <si>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</si>
  <si>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</si>
  <si>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</si>
  <si>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</si>
  <si>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</si>
  <si>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</si>
  <si>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</si>
  <si>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</si>
  <si>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</si>
  <si>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</si>
  <si>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</si>
  <si>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</si>
  <si>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</si>
  <si>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</si>
  <si>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</si>
  <si>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</si>
  <si>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</si>
  <si>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</si>
  <si>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</si>
  <si>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</si>
  <si>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</si>
  <si>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</si>
  <si>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</si>
  <si>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</si>
  <si>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</si>
  <si>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</si>
  <si>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</si>
  <si>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</si>
  <si>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</si>
  <si>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</si>
  <si>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</si>
  <si>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</si>
  <si>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</si>
  <si>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</si>
  <si>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</si>
  <si>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</si>
  <si>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</si>
  <si>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</si>
  <si>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</si>
  <si>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</si>
  <si>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</si>
  <si>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</si>
  <si>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</si>
  <si>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</si>
  <si>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</si>
  <si>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</si>
  <si>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</si>
  <si>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</si>
  <si>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</si>
  <si>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</si>
  <si>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</si>
  <si>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</si>
  <si>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</si>
  <si>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</si>
  <si>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</si>
  <si>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</si>
  <si>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</si>
  <si>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</si>
  <si>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</si>
  <si>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</si>
  <si>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</si>
  <si>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</si>
  <si>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</si>
  <si>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</si>
  <si>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</si>
  <si>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</si>
  <si>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</si>
  <si>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</si>
  <si>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</si>
  <si>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</si>
  <si>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</si>
  <si>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</si>
  <si>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</si>
  <si>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</si>
  <si>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</si>
  <si>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</si>
  <si>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</si>
  <si>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</si>
  <si>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</si>
  <si>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</si>
  <si>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</si>
  <si>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</si>
  <si>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</si>
  <si>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</si>
  <si>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</si>
  <si>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</si>
  <si>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</si>
  <si>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</si>
  <si>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</si>
  <si>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</si>
  <si>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</si>
  <si>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</si>
  <si>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</si>
  <si>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</si>
  <si>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</si>
  <si>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</si>
  <si>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</si>
  <si>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</si>
  <si>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</si>
  <si>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</si>
  <si>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</si>
  <si>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</si>
  <si>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</si>
  <si>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</si>
  <si>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</si>
  <si>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</si>
  <si>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</si>
  <si>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</si>
  <si>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</si>
  <si>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</si>
  <si>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</si>
  <si>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</si>
  <si>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</si>
  <si>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</si>
  <si>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</si>
  <si>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</si>
  <si>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</si>
  <si>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</si>
  <si>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</si>
  <si>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</si>
  <si>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</si>
  <si>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</si>
  <si>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</si>
  <si>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</si>
  <si>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</si>
  <si>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</si>
  <si>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</si>
  <si>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</si>
  <si>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</si>
  <si>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</si>
  <si>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</si>
  <si>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</si>
  <si>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</si>
  <si>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</si>
  <si>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</si>
  <si>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</si>
  <si>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</si>
  <si>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</si>
  <si>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</si>
  <si>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</si>
  <si>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</si>
  <si>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</si>
  <si>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</si>
  <si>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</si>
  <si>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</si>
  <si>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</si>
  <si>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</si>
  <si>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</si>
  <si>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</si>
  <si>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</si>
  <si>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</si>
  <si>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</si>
  <si>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</si>
  <si>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</si>
  <si>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</si>
  <si>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</si>
  <si>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</si>
  <si>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</si>
  <si>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</si>
  <si>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</si>
  <si>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</si>
  <si>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</si>
  <si>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</si>
  <si>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</si>
  <si>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</si>
  <si>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</si>
  <si>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</si>
  <si>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</si>
  <si>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</si>
  <si>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</si>
  <si>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</si>
  <si>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</si>
  <si>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</si>
  <si>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</si>
  <si>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</si>
  <si>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</si>
  <si>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</si>
  <si>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</si>
  <si>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</si>
  <si>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</si>
  <si>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</si>
  <si>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</si>
  <si>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</si>
  <si>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</si>
  <si>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</si>
  <si>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</si>
  <si>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</si>
  <si>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</si>
  <si>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</si>
  <si>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</si>
  <si>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</si>
  <si>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</si>
  <si>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</si>
  <si>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</si>
  <si>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</si>
  <si>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</si>
  <si>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</si>
  <si>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</si>
  <si>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</si>
  <si>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</si>
  <si>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</si>
  <si>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</si>
  <si>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</si>
  <si>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</si>
  <si>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</si>
  <si>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</si>
  <si>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</si>
  <si>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</si>
  <si>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</si>
  <si>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</si>
  <si>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</si>
  <si>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</si>
  <si>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</si>
  <si>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</si>
  <si>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</si>
  <si>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</si>
  <si>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</si>
  <si>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</si>
  <si>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</si>
  <si>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</si>
  <si>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</si>
  <si>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</si>
  <si>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</si>
  <si>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</si>
  <si>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</si>
  <si>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</si>
  <si>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</si>
  <si>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</si>
  <si>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</si>
  <si>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</si>
  <si>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</si>
  <si>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</si>
  <si>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</si>
  <si>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</si>
  <si>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</si>
  <si>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</si>
  <si>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</si>
  <si>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</si>
  <si>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</si>
  <si>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</si>
  <si>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</si>
  <si>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</si>
  <si>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</si>
  <si>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</si>
  <si>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</si>
  <si>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</si>
  <si>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</si>
  <si>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</si>
  <si>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</si>
  <si>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</si>
  <si>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</si>
  <si>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</si>
  <si>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</si>
  <si>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</si>
  <si>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</si>
  <si>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</si>
  <si>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</si>
  <si>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</si>
  <si>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</si>
  <si>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</si>
  <si>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</si>
  <si>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</si>
  <si>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</si>
  <si>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</si>
  <si>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</si>
  <si>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</si>
  <si>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</si>
  <si>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</si>
  <si>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</si>
  <si>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</si>
  <si>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</si>
  <si>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</si>
  <si>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</si>
  <si>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</si>
  <si>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</si>
  <si>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</si>
  <si>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</si>
  <si>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</si>
  <si>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</si>
  <si>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</si>
  <si>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</si>
  <si>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</si>
  <si>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</si>
  <si>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</si>
  <si>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</si>
  <si>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</si>
  <si>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</si>
  <si>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</si>
  <si>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</si>
  <si>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</si>
  <si>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</si>
  <si>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</si>
  <si>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</si>
  <si>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</si>
  <si>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</si>
  <si>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</si>
  <si>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</si>
  <si>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</si>
  <si>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</si>
  <si>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</si>
  <si>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</si>
  <si>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</si>
  <si>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</si>
  <si>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</si>
  <si>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</si>
  <si>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</si>
  <si>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</si>
  <si>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</si>
  <si>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</si>
  <si>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</si>
  <si>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</si>
  <si>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</si>
  <si>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</si>
  <si>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</si>
  <si>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</si>
  <si>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</si>
  <si>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</si>
  <si>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</si>
  <si>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</si>
  <si>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</si>
  <si>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</si>
  <si>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</si>
  <si>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</si>
  <si>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</si>
  <si>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</si>
  <si>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</si>
  <si>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</si>
  <si>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</si>
  <si>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</si>
  <si>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</si>
  <si>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</si>
  <si>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</si>
  <si>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</si>
  <si>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</si>
  <si>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</si>
  <si>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</si>
  <si>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</si>
  <si>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</si>
  <si>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</si>
  <si>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</si>
  <si>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</si>
  <si>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</si>
  <si>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</si>
  <si>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</si>
  <si>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</si>
  <si>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</si>
  <si>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</si>
  <si>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</si>
  <si>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</si>
  <si>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</si>
  <si>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</si>
  <si>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</si>
  <si>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</si>
  <si>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</si>
  <si>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</si>
  <si>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</si>
  <si>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</si>
  <si>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</si>
  <si>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</si>
  <si>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</si>
  <si>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</si>
  <si>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</si>
  <si>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</si>
  <si>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</si>
  <si>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</si>
  <si>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</si>
  <si>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</si>
  <si>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</si>
  <si>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</si>
  <si>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</si>
  <si>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</si>
  <si>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</si>
  <si>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</si>
  <si>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</si>
  <si>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</si>
  <si>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</si>
  <si>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</si>
  <si>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</si>
  <si>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</si>
  <si>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</si>
  <si>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</si>
  <si>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</si>
  <si>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</si>
  <si>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</si>
  <si>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</si>
  <si>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</si>
  <si>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</si>
  <si>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</si>
  <si>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</si>
  <si>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</si>
  <si>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</si>
  <si>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</si>
  <si>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</si>
  <si>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</si>
  <si>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</si>
  <si>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</si>
  <si>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</si>
  <si>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</si>
  <si>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</si>
  <si>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</si>
  <si>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</si>
  <si>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</si>
  <si>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</si>
  <si>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</si>
  <si>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</si>
  <si>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</si>
  <si>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</si>
  <si>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</si>
  <si>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</si>
  <si>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</si>
  <si>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</si>
  <si>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</si>
  <si>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</si>
  <si>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</si>
  <si>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</si>
  <si>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</si>
  <si>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</si>
  <si>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</si>
  <si>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</si>
  <si>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</si>
  <si>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</si>
  <si>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</si>
  <si>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</si>
  <si>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</si>
  <si>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</si>
  <si>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</si>
  <si>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</si>
  <si>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</si>
  <si>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</si>
  <si>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</si>
  <si>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</si>
  <si>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</si>
  <si>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</si>
  <si>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</si>
  <si>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</si>
  <si>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</si>
  <si>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</si>
  <si>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</si>
  <si>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</si>
  <si>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</si>
  <si>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</si>
  <si>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</si>
  <si>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</si>
  <si>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</si>
  <si>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</si>
  <si>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</si>
  <si>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</si>
  <si>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</si>
  <si>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</si>
  <si>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</si>
  <si>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</si>
  <si>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</si>
  <si>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</si>
  <si>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</si>
  <si>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</si>
  <si>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</si>
  <si>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</si>
  <si>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</si>
  <si>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</si>
  <si>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</si>
  <si>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</si>
  <si>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</si>
  <si>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</si>
  <si>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</si>
  <si>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</si>
  <si>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</si>
  <si>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</si>
  <si>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</si>
  <si>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</si>
  <si>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</si>
  <si>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</si>
  <si>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</si>
  <si>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</si>
  <si>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</si>
  <si>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</si>
  <si>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</si>
  <si>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</si>
  <si>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</si>
  <si>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</si>
  <si>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</si>
  <si>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</si>
  <si>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</si>
  <si>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</si>
  <si>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</si>
  <si>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</si>
  <si>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</si>
  <si>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</si>
  <si>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</si>
  <si>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</si>
  <si>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</si>
  <si>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</si>
  <si>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</si>
  <si>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</si>
  <si>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</si>
  <si>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</si>
  <si>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</si>
  <si>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</si>
  <si>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</si>
  <si>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</si>
  <si>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</si>
  <si>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</si>
  <si>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</si>
  <si>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</si>
  <si>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</si>
  <si>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</si>
  <si>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</si>
  <si>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</si>
  <si>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</si>
  <si>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</si>
  <si>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</si>
  <si>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</si>
  <si>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</si>
  <si>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</si>
  <si>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</si>
  <si>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</si>
  <si>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</si>
  <si>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</si>
  <si>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</si>
  <si>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</si>
  <si>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</si>
  <si>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</si>
  <si>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</si>
  <si>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</si>
  <si>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</si>
  <si>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</si>
  <si>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</si>
  <si>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</si>
  <si>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</si>
  <si>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</si>
  <si>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</si>
  <si>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</si>
  <si>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</si>
  <si>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</si>
  <si>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</si>
  <si>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</si>
  <si>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</si>
  <si>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</si>
  <si>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</si>
  <si>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</si>
  <si>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</si>
  <si>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</si>
  <si>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</si>
  <si>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</si>
  <si>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</si>
  <si>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</si>
  <si>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</si>
  <si>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</si>
  <si>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</si>
  <si>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</si>
  <si>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</si>
  <si>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</si>
  <si>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</si>
  <si>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</si>
  <si>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</si>
  <si>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</si>
  <si>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</si>
  <si>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</si>
  <si>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</si>
  <si>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</si>
  <si>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</si>
  <si>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</si>
  <si>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</si>
  <si>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</si>
  <si>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</si>
  <si>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</si>
  <si>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</si>
  <si>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</si>
  <si>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</si>
  <si>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</si>
  <si>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</si>
  <si>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</si>
  <si>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</si>
  <si>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</si>
  <si>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</si>
  <si>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</si>
  <si>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</si>
  <si>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</si>
  <si>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</si>
  <si>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</si>
  <si>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</si>
  <si>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</si>
  <si>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</si>
  <si>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</si>
  <si>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</si>
  <si>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</si>
  <si>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</si>
  <si>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</si>
  <si>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</si>
  <si>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</si>
  <si>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</si>
  <si>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</si>
  <si>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</si>
  <si>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</si>
  <si>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</si>
  <si>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</si>
  <si>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</si>
  <si>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</si>
  <si>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</si>
  <si>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</si>
  <si>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</si>
  <si>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</si>
  <si>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</si>
  <si>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</si>
  <si>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</si>
  <si>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</si>
  <si>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</si>
  <si>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</si>
  <si>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</si>
  <si>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</si>
  <si>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</si>
  <si>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</si>
  <si>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</si>
  <si>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</si>
  <si>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</si>
  <si>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</si>
  <si>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</si>
  <si>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</si>
  <si>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</si>
  <si>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</si>
  <si>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</si>
  <si>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</si>
  <si>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</si>
  <si>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</si>
  <si>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</si>
  <si>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</si>
  <si>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</si>
  <si>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</si>
  <si>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</si>
  <si>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</si>
  <si>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</si>
  <si>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</si>
  <si>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</si>
  <si>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</si>
  <si>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</si>
  <si>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</si>
  <si>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</si>
  <si>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</si>
  <si>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</si>
  <si>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</si>
  <si>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</si>
  <si>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</si>
  <si>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</si>
  <si>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</si>
  <si>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</si>
  <si>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</si>
  <si>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</si>
  <si>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</si>
  <si>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</si>
  <si>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</si>
  <si>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</si>
  <si>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</si>
  <si>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</si>
  <si>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</si>
  <si>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</si>
  <si>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</si>
  <si>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</si>
  <si>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</si>
  <si>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</si>
  <si>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</si>
  <si>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</si>
  <si>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</si>
  <si>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</si>
  <si>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</si>
  <si>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</si>
  <si>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</si>
  <si>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</si>
  <si>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</si>
  <si>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</si>
  <si>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</si>
  <si>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</si>
  <si>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</si>
  <si>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</si>
  <si>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</si>
  <si>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</si>
  <si>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</si>
  <si>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</si>
  <si>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</si>
  <si>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</si>
  <si>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</si>
  <si>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</si>
  <si>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</si>
  <si>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</si>
  <si>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</si>
  <si>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</si>
  <si>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</si>
  <si>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</si>
  <si>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</si>
  <si>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</si>
  <si>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</si>
  <si>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</si>
  <si>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</si>
  <si>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</si>
  <si>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</si>
  <si>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</si>
  <si>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</si>
  <si>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</si>
  <si>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</si>
  <si>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</si>
  <si>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</si>
  <si>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</si>
  <si>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</si>
  <si>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</si>
  <si>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</si>
  <si>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</si>
  <si>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</si>
  <si>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</si>
  <si>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</si>
  <si>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</si>
  <si>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</si>
  <si>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</si>
  <si>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</si>
  <si>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</si>
  <si>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</si>
  <si>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</si>
  <si>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</si>
  <si>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</si>
  <si>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</si>
  <si>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</si>
  <si>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</si>
  <si>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</si>
  <si>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</si>
  <si>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</si>
  <si>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</si>
  <si>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</si>
  <si>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</si>
  <si>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</si>
  <si>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</si>
  <si>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</si>
  <si>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</si>
  <si>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</si>
  <si>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</si>
  <si>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</si>
  <si>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</si>
  <si>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</si>
  <si>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</si>
  <si>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</si>
  <si>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</si>
  <si>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</si>
  <si>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</si>
  <si>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</si>
  <si>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</si>
  <si>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</si>
  <si>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</si>
  <si>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</si>
  <si>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</si>
  <si>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</si>
  <si>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</si>
  <si>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</si>
  <si>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</si>
  <si>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</si>
  <si>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</si>
  <si>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</si>
  <si>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</si>
  <si>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</si>
  <si>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</si>
  <si>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</si>
  <si>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</si>
  <si>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</si>
  <si>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</si>
  <si>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</si>
  <si>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</si>
  <si>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</si>
  <si>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</si>
  <si>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</si>
  <si>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</si>
  <si>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</si>
  <si>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</si>
  <si>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</si>
  <si>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</si>
  <si>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</si>
  <si>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</si>
  <si>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</si>
  <si>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</si>
  <si>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</si>
  <si>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</si>
  <si>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</si>
  <si>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</si>
  <si>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</si>
  <si>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</si>
  <si>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</si>
  <si>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</si>
  <si>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</si>
  <si>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</si>
  <si>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</si>
  <si>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</si>
  <si>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</si>
  <si>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</si>
  <si>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</si>
  <si>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</si>
  <si>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</si>
  <si>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</si>
  <si>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</si>
  <si>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</si>
  <si>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</si>
  <si>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</si>
  <si>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</si>
  <si>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</si>
  <si>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</si>
  <si>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</si>
  <si>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</si>
  <si>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</si>
  <si>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</si>
  <si>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</si>
  <si>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</si>
  <si>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</si>
  <si>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</si>
  <si>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</si>
  <si>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</si>
  <si>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</si>
  <si>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</si>
  <si>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</si>
  <si>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</si>
  <si>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</si>
  <si>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</si>
  <si>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</si>
  <si>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</si>
  <si>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</si>
  <si>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</si>
  <si>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</si>
  <si>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</si>
  <si>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</si>
  <si>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</si>
  <si>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</si>
  <si>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</si>
  <si>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</si>
  <si>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</si>
  <si>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</si>
  <si>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</si>
  <si>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</si>
  <si>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</si>
  <si>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</si>
  <si>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</si>
  <si>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</si>
  <si>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</si>
  <si>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</si>
  <si>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</si>
  <si>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</si>
  <si>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</si>
  <si>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</si>
  <si>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</si>
  <si>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</si>
  <si>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</si>
  <si>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</si>
  <si>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</si>
  <si>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</si>
  <si>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</si>
  <si>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</si>
  <si>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</si>
  <si>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</si>
  <si>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</si>
  <si>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</si>
  <si>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</si>
  <si>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</si>
  <si>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</si>
  <si>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</si>
  <si>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</si>
  <si>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</si>
  <si>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</si>
  <si>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</si>
  <si>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</si>
  <si>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</si>
  <si>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</si>
  <si>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</si>
  <si>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</si>
  <si>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</si>
  <si>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</si>
  <si>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</si>
  <si>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</si>
  <si>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</si>
  <si>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</si>
  <si>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</si>
  <si>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</si>
  <si>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</si>
  <si>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</si>
  <si>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</si>
  <si>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</si>
  <si>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</si>
  <si>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</si>
  <si>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</si>
  <si>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</si>
  <si>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</si>
  <si>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</si>
  <si>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</si>
  <si>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</si>
  <si>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</si>
  <si>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</si>
  <si>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</si>
  <si>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</si>
  <si>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</si>
  <si>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</si>
  <si>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</si>
  <si>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</si>
  <si>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</si>
  <si>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</si>
  <si>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</si>
  <si>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</si>
  <si>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</si>
  <si>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</si>
  <si>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</si>
  <si>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</si>
  <si>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</si>
  <si>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</si>
  <si>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</si>
  <si>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</si>
  <si>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</si>
  <si>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</si>
  <si>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</si>
  <si>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</si>
  <si>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</si>
  <si>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</si>
  <si>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</si>
  <si>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</si>
  <si>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</si>
  <si>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</si>
  <si>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</si>
  <si>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</si>
  <si>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</si>
  <si>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</si>
  <si>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</si>
  <si>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</si>
  <si>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</si>
  <si>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</si>
  <si>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</si>
  <si>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</si>
  <si>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</si>
  <si>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</si>
  <si>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</si>
  <si>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</si>
  <si>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</si>
  <si>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</si>
  <si>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</si>
  <si>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</si>
  <si>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</si>
  <si>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</si>
  <si>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</si>
  <si>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</si>
  <si>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</si>
  <si>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</si>
  <si>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</si>
  <si>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</si>
  <si>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</si>
  <si>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</si>
  <si>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</si>
  <si>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</si>
  <si>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</si>
  <si>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</si>
  <si>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</si>
  <si>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</si>
  <si>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</si>
  <si>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</si>
  <si>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</si>
  <si>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</si>
  <si>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</si>
  <si>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</si>
  <si>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</si>
  <si>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</si>
  <si>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</si>
  <si>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</si>
  <si>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</si>
  <si>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</si>
  <si>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</si>
  <si>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</si>
  <si>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</si>
  <si>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</si>
  <si>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</si>
  <si>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</si>
  <si>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</si>
  <si>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</si>
  <si>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</si>
  <si>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</si>
  <si>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</si>
  <si>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</si>
  <si>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</si>
  <si>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</si>
  <si>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</si>
  <si>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</si>
  <si>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</si>
  <si>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</si>
  <si>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</si>
  <si>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</si>
  <si>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</si>
  <si>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</si>
  <si>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</si>
  <si>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</si>
  <si>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</si>
  <si>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</si>
  <si>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</si>
  <si>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</si>
  <si>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</si>
  <si>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</si>
  <si>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</si>
  <si>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</si>
  <si>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</si>
  <si>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</si>
  <si>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</si>
  <si>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</si>
  <si>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</si>
  <si>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</si>
  <si>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</si>
  <si>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</si>
  <si>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</si>
  <si>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</si>
  <si>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</si>
  <si>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</si>
  <si>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</si>
  <si>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</si>
  <si>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</si>
  <si>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</si>
  <si>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</si>
  <si>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</si>
  <si>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</si>
  <si>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</si>
  <si>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</si>
  <si>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</si>
  <si>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</si>
  <si>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</si>
  <si>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</si>
  <si>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</si>
  <si>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</si>
  <si>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</si>
  <si>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</si>
  <si>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</si>
  <si>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</si>
  <si>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</si>
  <si>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</si>
  <si>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</si>
  <si>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</si>
  <si>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</si>
  <si>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</si>
  <si>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</si>
  <si>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</si>
  <si>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</si>
  <si>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</si>
  <si>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</si>
  <si>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</si>
  <si>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</si>
  <si>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</si>
  <si>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</si>
  <si>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</si>
  <si>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</si>
  <si>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</si>
  <si>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</si>
  <si>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</si>
  <si>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</si>
  <si>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</si>
  <si>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</si>
  <si>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</si>
  <si>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</si>
  <si>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</si>
  <si>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</si>
  <si>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</si>
  <si>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</si>
  <si>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</si>
  <si>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</si>
  <si>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</si>
  <si>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</si>
  <si>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</si>
  <si>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</si>
  <si>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</si>
  <si>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</si>
  <si>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</si>
  <si>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</si>
  <si>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</si>
  <si>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</si>
  <si>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</si>
  <si>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</si>
  <si>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</si>
  <si>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</si>
  <si>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</si>
  <si>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</si>
  <si>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</si>
  <si>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</si>
  <si>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</si>
  <si>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</si>
  <si>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</si>
  <si>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</si>
  <si>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</si>
  <si>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</si>
  <si>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</si>
  <si>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</si>
  <si>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</si>
  <si>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</si>
  <si>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</si>
  <si>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</si>
  <si>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</si>
  <si>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</si>
  <si>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</si>
  <si>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</si>
  <si>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</si>
  <si>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</si>
  <si>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</si>
  <si>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</si>
  <si>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</si>
  <si>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</si>
  <si>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</si>
  <si>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</si>
  <si>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</si>
  <si>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</si>
  <si>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</si>
  <si>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</si>
  <si>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</si>
  <si>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</si>
  <si>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</si>
  <si>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</si>
  <si>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</si>
  <si>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</si>
  <si>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</si>
  <si>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</si>
  <si>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</si>
  <si>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</si>
  <si>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</si>
  <si>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</si>
  <si>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</si>
  <si>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</si>
  <si>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</si>
  <si>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</si>
  <si>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</si>
  <si>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</si>
  <si>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</si>
  <si>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</si>
  <si>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</si>
  <si>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</si>
  <si>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</si>
  <si>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</si>
  <si>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</si>
  <si>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</si>
  <si>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</si>
  <si>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</si>
  <si>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</si>
  <si>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</si>
  <si>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</si>
  <si>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</si>
  <si>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</si>
  <si>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</si>
  <si>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</si>
  <si>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</si>
  <si>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</si>
  <si>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</si>
  <si>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</si>
  <si>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</si>
  <si>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</si>
  <si>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</si>
  <si>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</si>
  <si>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</si>
  <si>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</si>
  <si>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</si>
  <si>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</si>
  <si>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</si>
  <si>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</si>
  <si>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</si>
  <si>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</si>
  <si>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</si>
  <si>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</si>
  <si>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</si>
  <si>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</si>
  <si>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</si>
  <si>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</si>
  <si>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</si>
  <si>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</si>
  <si>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</si>
  <si>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</si>
  <si>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</si>
  <si>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</si>
  <si>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</si>
  <si>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</si>
  <si>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</si>
  <si>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</si>
  <si>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</si>
  <si>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</si>
  <si>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</si>
  <si>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</si>
  <si>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</si>
  <si>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</si>
  <si>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</si>
  <si>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</si>
  <si>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</si>
  <si>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</si>
  <si>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</si>
  <si>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</si>
  <si>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</si>
  <si>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</si>
  <si>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</si>
  <si>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</si>
  <si>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</si>
  <si>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</si>
  <si>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</si>
  <si>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</si>
  <si>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</si>
  <si>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</si>
  <si>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</si>
  <si>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</si>
  <si>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</si>
  <si>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</si>
  <si>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</si>
  <si>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</si>
  <si>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</si>
  <si>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</si>
  <si>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</si>
  <si>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</si>
  <si>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</si>
  <si>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</si>
  <si>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</si>
  <si>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</si>
  <si>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</si>
  <si>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</si>
  <si>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</si>
  <si>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</si>
  <si>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</si>
  <si>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</si>
  <si>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</si>
  <si>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</si>
  <si>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</si>
  <si>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</si>
  <si>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</si>
  <si>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</si>
  <si>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</si>
  <si>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</si>
  <si>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</si>
  <si>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</si>
  <si>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</si>
  <si>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</si>
  <si>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</si>
  <si>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</si>
  <si>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</si>
  <si>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</si>
  <si>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</si>
  <si>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</si>
  <si>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</si>
  <si>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</si>
  <si>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</si>
  <si>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</si>
  <si>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</si>
  <si>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</si>
  <si>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</si>
  <si>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</si>
  <si>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</si>
  <si>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</si>
  <si>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</si>
  <si>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</si>
  <si>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</si>
  <si>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</si>
  <si>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</si>
  <si>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</si>
  <si>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</si>
  <si>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</si>
  <si>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</si>
  <si>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</si>
  <si>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</si>
  <si>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</si>
  <si>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</si>
  <si>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</si>
  <si>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</si>
  <si>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</si>
  <si>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</si>
  <si>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</si>
  <si>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</si>
  <si>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</si>
  <si>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</si>
  <si>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</si>
  <si>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</si>
  <si>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</si>
  <si>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</si>
  <si>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</si>
  <si>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</si>
  <si>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</si>
  <si>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</si>
  <si>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</si>
  <si>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</si>
  <si>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</si>
  <si>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</si>
  <si>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</si>
  <si>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</si>
  <si>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</si>
  <si>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</si>
  <si>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</si>
  <si>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</si>
  <si>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</si>
  <si>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</si>
  <si>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</si>
  <si>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</si>
  <si>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</si>
  <si>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</si>
  <si>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</si>
  <si>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</si>
  <si>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</si>
  <si>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</si>
  <si>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</si>
  <si>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</si>
  <si>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</si>
  <si>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</si>
  <si>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</si>
  <si>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</si>
  <si>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</si>
  <si>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</si>
  <si>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</si>
  <si>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</si>
  <si>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</si>
  <si>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</si>
  <si>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</si>
  <si>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</si>
  <si>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</si>
  <si>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</si>
  <si>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</si>
  <si>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</si>
  <si>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</si>
  <si>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</si>
  <si>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</si>
  <si>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</si>
  <si>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</si>
  <si>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</si>
  <si>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</si>
  <si>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</si>
  <si>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</si>
  <si>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</si>
  <si>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</si>
  <si>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</si>
  <si>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</si>
  <si>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</si>
  <si>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</si>
  <si>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</si>
  <si>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</si>
  <si>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</si>
  <si>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</si>
  <si>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</si>
  <si>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</si>
  <si>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</si>
  <si>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</si>
  <si>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</si>
  <si>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</si>
  <si>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</si>
  <si>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</si>
  <si>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</si>
  <si>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</si>
  <si>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</si>
  <si>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</si>
  <si>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</si>
  <si>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</si>
  <si>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</si>
  <si>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</si>
  <si>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</si>
  <si>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</si>
  <si>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</si>
  <si>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</si>
  <si>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</si>
  <si>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</si>
  <si>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</si>
  <si>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</si>
  <si>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</si>
  <si>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</si>
  <si>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</si>
  <si>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</si>
  <si>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</si>
  <si>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</si>
  <si>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</si>
  <si>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</si>
  <si>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</si>
  <si>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</si>
  <si>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</si>
  <si>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</si>
  <si>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</si>
  <si>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</si>
  <si>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</si>
  <si>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</si>
  <si>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</si>
  <si>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</si>
  <si>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</si>
  <si>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</si>
  <si>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</si>
  <si>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</si>
  <si>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</si>
  <si>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</si>
  <si>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</si>
  <si>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</si>
  <si>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</si>
  <si>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</si>
  <si>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</si>
  <si>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</si>
  <si>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</si>
  <si>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</si>
  <si>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</si>
  <si>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</si>
  <si>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</si>
  <si>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</si>
  <si>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</si>
  <si>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</si>
  <si>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</si>
  <si>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</si>
  <si>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</si>
  <si>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</si>
  <si>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</si>
  <si>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</si>
  <si>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</si>
  <si>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</si>
  <si>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</si>
  <si>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</si>
  <si>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</si>
  <si>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</si>
  <si>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</si>
  <si>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</si>
  <si>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</si>
  <si>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</si>
  <si>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</si>
  <si>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</si>
  <si>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</si>
  <si>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</si>
  <si>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</si>
  <si>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</si>
  <si>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</si>
  <si>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</si>
  <si>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</si>
  <si>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</si>
  <si>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</si>
  <si>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</si>
  <si>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</si>
  <si>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</si>
  <si>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</si>
  <si>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</si>
  <si>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</si>
  <si>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</si>
  <si>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</si>
  <si>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</si>
  <si>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</si>
  <si>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</si>
  <si>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</si>
  <si>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</si>
  <si>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</si>
  <si>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</si>
  <si>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</si>
  <si>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</si>
  <si>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</si>
  <si>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</si>
  <si>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</si>
  <si>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</si>
  <si>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</si>
  <si>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</si>
  <si>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</si>
  <si>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</si>
  <si>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</si>
  <si>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</si>
  <si>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</si>
  <si>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</si>
  <si>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</si>
  <si>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</si>
  <si>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</si>
  <si>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</si>
  <si>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</si>
  <si>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</si>
  <si>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</si>
  <si>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</si>
  <si>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</si>
  <si>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</si>
  <si>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</si>
  <si>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</si>
  <si>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</si>
  <si>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</si>
  <si>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</si>
  <si>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</si>
  <si>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</si>
  <si>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</si>
  <si>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</si>
  <si>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</si>
  <si>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</si>
  <si>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</si>
  <si>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</si>
  <si>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</si>
  <si>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</si>
  <si>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</si>
  <si>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</si>
  <si>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</si>
  <si>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</si>
  <si>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</si>
  <si>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</si>
  <si>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</si>
  <si>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</si>
  <si>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</si>
  <si>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</si>
  <si>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</si>
  <si>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</si>
  <si>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</si>
  <si>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</si>
  <si>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</si>
  <si>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</si>
  <si>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</si>
  <si>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</si>
  <si>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</si>
  <si>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</si>
  <si>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</si>
  <si>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</si>
  <si>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</si>
  <si>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</si>
  <si>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</si>
  <si>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</si>
  <si>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</si>
  <si>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</si>
  <si>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</si>
  <si>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</si>
  <si>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</si>
  <si>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</si>
  <si>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</si>
  <si>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</si>
  <si>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</si>
  <si>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</si>
  <si>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</si>
  <si>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</si>
  <si>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</si>
  <si>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</si>
  <si>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</si>
  <si>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</si>
  <si>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</si>
  <si>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</si>
  <si>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</si>
  <si>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</si>
  <si>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</si>
  <si>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</si>
  <si>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</si>
  <si>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</si>
  <si>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</si>
  <si>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</si>
  <si>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</si>
  <si>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</si>
  <si>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</si>
  <si>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</si>
  <si>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</si>
  <si>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</si>
  <si>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</si>
  <si>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</si>
  <si>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</si>
  <si>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</si>
  <si>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</si>
  <si>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</si>
  <si>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</si>
  <si>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</si>
  <si>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</si>
  <si>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</si>
  <si>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</si>
  <si>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</si>
  <si>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</si>
  <si>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</si>
  <si>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</si>
  <si>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</si>
  <si>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</si>
  <si>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</si>
  <si>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</si>
  <si>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</si>
  <si>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</si>
  <si>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</si>
  <si>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</si>
  <si>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</si>
  <si>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</si>
  <si>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</si>
  <si>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</si>
  <si>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</si>
  <si>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</si>
  <si>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</si>
  <si>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</si>
  <si>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</si>
  <si>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</si>
  <si>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</si>
  <si>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</si>
  <si>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</si>
  <si>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</si>
  <si>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</si>
  <si>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</si>
  <si>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</si>
  <si>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</si>
  <si>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</si>
  <si>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</si>
  <si>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</si>
  <si>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</si>
  <si>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</si>
  <si>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</si>
  <si>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</si>
  <si>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</si>
  <si>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</si>
  <si>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</si>
  <si>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</si>
  <si>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</si>
  <si>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</si>
  <si>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</si>
  <si>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</si>
  <si>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</si>
  <si>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</si>
  <si>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</si>
  <si>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</si>
  <si>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</si>
  <si>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</si>
  <si>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</si>
  <si>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</si>
  <si>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</si>
  <si>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</si>
  <si>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</si>
  <si>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</si>
  <si>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</si>
  <si>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</si>
  <si>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</si>
  <si>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</si>
  <si>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</si>
  <si>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</si>
  <si>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</si>
  <si>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</si>
  <si>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</si>
  <si>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</si>
  <si>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</si>
  <si>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</si>
  <si>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</si>
  <si>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</si>
  <si>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</si>
  <si>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</si>
  <si>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</si>
  <si>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</si>
  <si>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</si>
  <si>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</si>
  <si>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</si>
  <si>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</si>
  <si>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</si>
  <si>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</si>
  <si>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</si>
  <si>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</si>
  <si>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</si>
  <si>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</si>
  <si>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</si>
  <si>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</si>
  <si>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</si>
  <si>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</si>
  <si>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</si>
  <si>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</si>
  <si>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</si>
  <si>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</si>
  <si>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</si>
  <si>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</si>
  <si>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</si>
  <si>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</si>
  <si>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</si>
  <si>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</si>
  <si>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</si>
  <si>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</si>
  <si>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</si>
  <si>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</si>
  <si>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</si>
  <si>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</si>
  <si>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</si>
  <si>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</si>
  <si>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</si>
  <si>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</si>
  <si>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</si>
  <si>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</si>
  <si>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</si>
  <si>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</si>
  <si>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</si>
  <si>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</si>
  <si>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</si>
  <si>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</si>
  <si>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</si>
  <si>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</si>
  <si>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</si>
  <si>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</si>
  <si>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</si>
  <si>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</si>
  <si>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</si>
  <si>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</si>
  <si>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</si>
  <si>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</si>
  <si>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</si>
  <si>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</si>
  <si>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</si>
  <si>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</si>
  <si>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</si>
  <si>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</si>
  <si>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</si>
  <si>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</si>
  <si>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</si>
  <si>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</si>
  <si>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</si>
  <si>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</si>
  <si>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</si>
  <si>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</si>
  <si>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</si>
  <si>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</si>
  <si>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</si>
  <si>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</si>
  <si>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</si>
  <si>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</si>
  <si>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</si>
  <si>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</si>
  <si>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</si>
  <si>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</si>
  <si>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</si>
  <si>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</si>
  <si>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</si>
  <si>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</si>
  <si>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</si>
  <si>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</si>
  <si>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</si>
  <si>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</si>
  <si>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</si>
  <si>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</si>
  <si>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</si>
  <si>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</si>
  <si>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</si>
  <si>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</si>
  <si>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</si>
  <si>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</si>
  <si>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</si>
  <si>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</si>
  <si>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</si>
  <si>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</si>
  <si>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</si>
  <si>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</si>
  <si>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</si>
  <si>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</si>
  <si>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</si>
  <si>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</si>
  <si>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</si>
  <si>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</si>
  <si>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</si>
  <si>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</si>
  <si>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</si>
  <si>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</si>
  <si>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</si>
  <si>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</si>
  <si>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</si>
  <si>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</si>
  <si>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</si>
  <si>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</si>
  <si>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</si>
  <si>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</si>
  <si>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</si>
  <si>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</si>
  <si>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</si>
  <si>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</si>
  <si>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</si>
  <si>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</si>
  <si>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</si>
  <si>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</si>
  <si>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</si>
  <si>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</si>
  <si>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</si>
  <si>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</si>
  <si>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</si>
  <si>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</si>
  <si>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</si>
  <si>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</si>
  <si>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</si>
  <si>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</si>
  <si>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</si>
  <si>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</si>
  <si>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</si>
  <si>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</si>
  <si>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</si>
  <si>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</si>
  <si>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</si>
  <si>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</si>
  <si>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</si>
  <si>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</si>
  <si>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</si>
  <si>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</si>
  <si>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</si>
  <si>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</si>
  <si>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</si>
  <si>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</si>
  <si>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</si>
  <si>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</si>
  <si>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</si>
  <si>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</si>
  <si>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</si>
  <si>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</si>
  <si>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</si>
  <si>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</si>
  <si>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</si>
  <si>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</si>
  <si>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</si>
  <si>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</si>
  <si>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</si>
  <si>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</si>
  <si>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</si>
  <si>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</si>
  <si>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</si>
  <si>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</si>
  <si>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</si>
  <si>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</si>
  <si>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</si>
  <si>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</si>
  <si>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</si>
  <si>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</si>
  <si>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</si>
  <si>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</si>
  <si>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</si>
  <si>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</si>
  <si>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</si>
  <si>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</si>
  <si>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</si>
  <si>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</si>
  <si>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</si>
  <si>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</si>
  <si>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</si>
  <si>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</si>
  <si>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</si>
  <si>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</si>
  <si>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</si>
  <si>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</si>
  <si>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</si>
  <si>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</si>
  <si>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</si>
  <si>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</si>
  <si>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</si>
  <si>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</si>
  <si>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</si>
  <si>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</si>
  <si>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</si>
  <si>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</si>
  <si>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</si>
  <si>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</si>
  <si>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</si>
  <si>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</si>
  <si>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</si>
  <si>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</si>
  <si>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</si>
  <si>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</si>
  <si>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</si>
  <si>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</si>
  <si>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</si>
  <si>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</si>
  <si>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</si>
  <si>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</si>
  <si>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</si>
  <si>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</si>
  <si>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</si>
  <si>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</si>
  <si>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</si>
  <si>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</si>
  <si>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</si>
  <si>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</si>
  <si>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</si>
  <si>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</si>
  <si>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</si>
  <si>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</si>
  <si>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</si>
  <si>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</si>
  <si>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</si>
  <si>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</si>
  <si>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</si>
  <si>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</si>
  <si>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</si>
  <si>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</si>
  <si>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</si>
  <si>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</si>
  <si>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</si>
  <si>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</si>
  <si>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</si>
  <si>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</si>
  <si>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</si>
  <si>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</si>
  <si>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</si>
  <si>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</si>
  <si>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</si>
  <si>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</si>
  <si>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</si>
  <si>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</si>
  <si>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</si>
  <si>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</si>
  <si>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</si>
  <si>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</si>
  <si>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</si>
  <si>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</si>
  <si>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</si>
  <si>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</si>
  <si>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</si>
  <si>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</si>
  <si>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</si>
  <si>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</si>
  <si>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</si>
  <si>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</si>
  <si>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</si>
  <si>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</si>
  <si>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</si>
  <si>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</si>
  <si>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</si>
  <si>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</si>
  <si>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</si>
  <si>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</si>
  <si>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</si>
  <si>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</si>
  <si>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</si>
  <si>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</si>
  <si>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</si>
  <si>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</si>
  <si>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</si>
  <si>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</si>
  <si>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</si>
  <si>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</si>
  <si>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</si>
  <si>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</si>
  <si>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</si>
  <si>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</si>
  <si>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</si>
  <si>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</si>
  <si>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</si>
  <si>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</si>
  <si>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</si>
  <si>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</si>
  <si>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</si>
  <si>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</si>
  <si>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</si>
  <si>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</si>
  <si>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</si>
  <si>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</si>
  <si>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</si>
  <si>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</si>
  <si>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</si>
  <si>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</si>
  <si>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</si>
  <si>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</si>
  <si>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</si>
  <si>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</si>
  <si>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</si>
  <si>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</si>
  <si>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</si>
  <si>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</si>
  <si>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</si>
  <si>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</si>
  <si>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</si>
  <si>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</si>
  <si>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</si>
  <si>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</si>
  <si>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</si>
  <si>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</si>
  <si>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</si>
  <si>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</si>
  <si>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</si>
  <si>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</si>
  <si>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</si>
  <si>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</si>
  <si>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</si>
  <si>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</si>
  <si>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</si>
  <si>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</si>
  <si>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</si>
  <si>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</si>
  <si>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</si>
  <si>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</si>
  <si>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</si>
  <si>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</si>
  <si>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</si>
  <si>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</si>
  <si>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</si>
  <si>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</si>
  <si>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</si>
  <si>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</si>
  <si>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</si>
  <si>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</si>
  <si>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</si>
  <si>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</si>
  <si>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</si>
  <si>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</si>
  <si>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</si>
  <si>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</si>
  <si>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</si>
  <si>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</si>
  <si>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</si>
  <si>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</si>
  <si>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</si>
  <si>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</si>
  <si>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</si>
  <si>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</si>
  <si>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</si>
  <si>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</si>
  <si>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</si>
  <si>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</si>
  <si>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</si>
  <si>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</si>
  <si>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</si>
  <si>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</si>
  <si>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</si>
  <si>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</si>
  <si>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</si>
  <si>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</si>
  <si>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</si>
  <si>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</si>
  <si>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</si>
  <si>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</si>
  <si>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</si>
  <si>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</si>
  <si>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</si>
  <si>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</si>
  <si>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</si>
  <si>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</si>
  <si>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</si>
  <si>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</si>
  <si>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</si>
  <si>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</si>
  <si>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</si>
  <si>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</si>
  <si>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</si>
  <si>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</si>
  <si>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</si>
  <si>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</si>
  <si>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</si>
  <si>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</si>
  <si>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</si>
  <si>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</si>
  <si>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</si>
  <si>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</si>
  <si>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</si>
  <si>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</si>
  <si>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</si>
  <si>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</si>
  <si>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</si>
  <si>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</si>
  <si>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</si>
  <si>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</si>
  <si>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</si>
  <si>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</si>
  <si>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</si>
  <si>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</si>
  <si>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</si>
  <si>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</si>
  <si>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</si>
  <si>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</si>
  <si>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</si>
  <si>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</si>
  <si>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</si>
  <si>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</si>
  <si>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</si>
  <si>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</si>
  <si>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</si>
  <si>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</si>
  <si>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</si>
  <si>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</si>
  <si>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</si>
  <si>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</si>
  <si>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</si>
  <si>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</si>
  <si>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</si>
  <si>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</si>
  <si>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</si>
  <si>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</si>
  <si>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</si>
  <si>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</si>
  <si>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</si>
  <si>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</si>
  <si>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</si>
  <si>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</si>
  <si>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</si>
  <si>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</si>
  <si>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</si>
  <si>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</si>
  <si>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</si>
  <si>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</si>
  <si>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</si>
  <si>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</si>
  <si>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</si>
  <si>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</si>
  <si>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</si>
  <si>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</si>
  <si>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</si>
  <si>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</si>
  <si>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</si>
  <si>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</si>
  <si>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</si>
  <si>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</si>
  <si>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</si>
  <si>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</si>
  <si>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</si>
  <si>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</si>
  <si>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</si>
  <si>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</si>
  <si>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</si>
  <si>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</si>
  <si>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</si>
  <si>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</si>
  <si>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</si>
  <si>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</si>
  <si>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</si>
  <si>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</si>
  <si>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</si>
  <si>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</si>
  <si>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</si>
  <si>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</si>
  <si>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</si>
  <si>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</si>
  <si>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</si>
  <si>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</si>
  <si>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</si>
  <si>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</si>
  <si>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</si>
  <si>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</si>
  <si>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</si>
  <si>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</si>
  <si>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</si>
  <si>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</si>
  <si>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</si>
  <si>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</si>
  <si>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</si>
  <si>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</si>
  <si>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</si>
  <si>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</si>
  <si>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</si>
  <si>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</si>
  <si>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</si>
  <si>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</si>
  <si>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</si>
  <si>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</si>
  <si>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</si>
  <si>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</si>
  <si>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</si>
  <si>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</si>
  <si>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</si>
  <si>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</si>
  <si>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</si>
  <si>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</si>
  <si>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</si>
  <si>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</si>
  <si>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</si>
  <si>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</si>
  <si>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</si>
  <si>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</si>
  <si>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</si>
  <si>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</si>
  <si>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</si>
  <si>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</si>
  <si>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</si>
  <si>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</si>
  <si>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</si>
  <si>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</si>
  <si>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</si>
  <si>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</si>
  <si>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</si>
  <si>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</si>
  <si>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</si>
  <si>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</si>
  <si>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</si>
  <si>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</si>
  <si>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</si>
  <si>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</si>
  <si>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</si>
  <si>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</si>
  <si>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</si>
  <si>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</si>
  <si>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</si>
  <si>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</si>
  <si>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</si>
  <si>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</si>
  <si>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</si>
  <si>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</si>
  <si>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</si>
  <si>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</si>
  <si>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</si>
  <si>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</si>
  <si>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</si>
  <si>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</si>
  <si>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</si>
  <si>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</si>
  <si>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</si>
  <si>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</si>
  <si>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</si>
  <si>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</si>
  <si>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</si>
  <si>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</si>
  <si>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</si>
  <si>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</si>
  <si>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</si>
  <si>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</si>
  <si>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</si>
  <si>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</si>
  <si>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</si>
  <si>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</si>
  <si>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</si>
  <si>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</si>
  <si>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</si>
  <si>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</si>
  <si>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</si>
  <si>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</si>
  <si>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</si>
  <si>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</si>
  <si>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</si>
  <si>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</si>
  <si>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</si>
  <si>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</si>
  <si>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</si>
  <si>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</si>
  <si>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</si>
  <si>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</si>
  <si>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</si>
  <si>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</si>
  <si>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</si>
  <si>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</si>
  <si>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</si>
  <si>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</si>
  <si>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</si>
  <si>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</si>
  <si>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</si>
  <si>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</si>
  <si>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</si>
  <si>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</si>
  <si>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</si>
  <si>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</si>
  <si>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</si>
  <si>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</si>
  <si>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</si>
  <si>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</si>
  <si>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</si>
  <si>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</si>
  <si>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</si>
  <si>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</si>
  <si>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</si>
  <si>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</si>
  <si>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</si>
  <si>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</si>
  <si>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</si>
  <si>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</si>
  <si>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</si>
  <si>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</si>
  <si>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</si>
  <si>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</si>
  <si>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</si>
  <si>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</si>
  <si>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</si>
  <si>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</si>
  <si>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</si>
  <si>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</si>
  <si>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</si>
  <si>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</si>
  <si>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</si>
  <si>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</si>
  <si>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</si>
  <si>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</si>
  <si>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</si>
  <si>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</si>
  <si>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</si>
  <si>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</si>
  <si>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</si>
  <si>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</si>
  <si>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</si>
  <si>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</si>
  <si>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</si>
  <si>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</si>
  <si>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</si>
  <si>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</si>
  <si>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</si>
  <si>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</si>
  <si>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</si>
  <si>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</si>
  <si>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</si>
  <si>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</si>
  <si>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</si>
  <si>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</si>
  <si>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</si>
  <si>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</si>
  <si>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</si>
  <si>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</si>
  <si>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</si>
  <si>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</si>
  <si>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</si>
  <si>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</si>
  <si>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</si>
  <si>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</si>
  <si>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</si>
  <si>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</si>
  <si>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</si>
  <si>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</si>
  <si>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</si>
  <si>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</si>
  <si>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</si>
  <si>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</si>
  <si>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</si>
  <si>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</si>
  <si>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</si>
  <si>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</si>
  <si>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</si>
  <si>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</si>
  <si>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</si>
  <si>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</si>
  <si>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</si>
  <si>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</si>
  <si>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</si>
  <si>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</si>
  <si>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</si>
  <si>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</si>
  <si>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</si>
  <si>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</si>
  <si>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</si>
  <si>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</si>
  <si>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</si>
  <si>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</si>
  <si>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</si>
  <si>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</si>
  <si>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</si>
  <si>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</si>
  <si>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</si>
  <si>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</si>
  <si>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</si>
  <si>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</si>
  <si>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</si>
  <si>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</si>
  <si>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</si>
  <si>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</si>
  <si>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</si>
  <si>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</si>
  <si>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</si>
  <si>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</si>
  <si>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</si>
  <si>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</si>
  <si>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</si>
  <si>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</si>
  <si>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</si>
  <si>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</si>
  <si>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</si>
  <si>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</si>
  <si>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</si>
  <si>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</si>
  <si>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</si>
  <si>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</si>
  <si>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</si>
  <si>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</si>
  <si>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</si>
  <si>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</si>
  <si>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</si>
  <si>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</si>
  <si>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</si>
  <si>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</si>
  <si>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</si>
  <si>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</si>
  <si>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</si>
  <si>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</si>
  <si>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</si>
  <si>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</si>
  <si>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</si>
  <si>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</si>
  <si>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</si>
  <si>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</si>
  <si>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</si>
  <si>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</si>
  <si>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</si>
  <si>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</si>
  <si>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</si>
  <si>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</si>
  <si>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</si>
  <si>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</si>
  <si>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</si>
  <si>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</si>
  <si>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</si>
  <si>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</si>
  <si>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</si>
  <si>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</si>
  <si>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</si>
  <si>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</si>
  <si>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</si>
  <si>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</si>
  <si>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</si>
  <si>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</si>
  <si>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</si>
  <si>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</si>
  <si>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</si>
  <si>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</si>
  <si>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</si>
  <si>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</si>
  <si>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</si>
  <si>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</si>
  <si>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</si>
  <si>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</si>
  <si>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</si>
  <si>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</si>
  <si>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</si>
  <si>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</si>
  <si>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</si>
  <si>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</si>
  <si>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</si>
  <si>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</si>
  <si>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</si>
  <si>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</si>
  <si>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</si>
  <si>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</si>
  <si>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</si>
  <si>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</si>
  <si>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</si>
  <si>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</si>
  <si>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</si>
  <si>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</si>
  <si>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</si>
  <si>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</si>
  <si>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</si>
  <si>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</si>
  <si>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</si>
  <si>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</si>
  <si>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</si>
  <si>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</si>
  <si>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</si>
  <si>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</si>
  <si>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</si>
  <si>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</si>
  <si>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</si>
  <si>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</si>
  <si>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</si>
  <si>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</si>
  <si>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</si>
  <si>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</si>
  <si>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</si>
  <si>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</si>
  <si>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</si>
  <si>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</si>
  <si>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</si>
  <si>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</si>
  <si>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</si>
  <si>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</si>
  <si>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</si>
  <si>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</si>
  <si>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</si>
  <si>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</si>
  <si>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</si>
  <si>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</si>
  <si>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</si>
  <si>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</si>
  <si>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</si>
  <si>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</si>
  <si>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</si>
  <si>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</si>
  <si>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</si>
  <si>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</si>
  <si>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</si>
  <si>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</si>
  <si>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</si>
  <si>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</si>
  <si>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</si>
  <si>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</si>
  <si>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</si>
  <si>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</si>
  <si>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</si>
  <si>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</si>
  <si>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</si>
  <si>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</si>
  <si>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</si>
  <si>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</si>
  <si>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</si>
  <si>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</si>
  <si>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</si>
  <si>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</si>
  <si>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</si>
  <si>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</si>
  <si>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</si>
  <si>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</si>
  <si>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</si>
  <si>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</si>
  <si>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</si>
  <si>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</si>
  <si>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</si>
  <si>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</si>
  <si>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</si>
  <si>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</si>
  <si>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</si>
  <si>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</si>
  <si>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</si>
  <si>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</si>
  <si>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</si>
  <si>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</si>
  <si>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</si>
  <si>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</si>
  <si>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</si>
  <si>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</si>
  <si>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</si>
  <si>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</si>
  <si>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</si>
  <si>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</si>
  <si>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</si>
  <si>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</si>
  <si>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</si>
  <si>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</si>
  <si>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</si>
  <si>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</si>
  <si>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</si>
  <si>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</si>
  <si>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</si>
  <si>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</si>
  <si>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</si>
  <si>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</si>
  <si>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</si>
  <si>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</si>
  <si>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</si>
  <si>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</si>
  <si>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</si>
  <si>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</si>
  <si>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</si>
  <si>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</si>
  <si>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</si>
  <si>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</si>
  <si>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</si>
  <si>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</si>
  <si>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</si>
  <si>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</si>
  <si>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</si>
  <si>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</si>
  <si>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</si>
  <si>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</si>
  <si>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</si>
  <si>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</si>
  <si>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</si>
  <si>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</si>
  <si>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</si>
  <si>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</si>
  <si>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</si>
  <si>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</si>
  <si>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</si>
  <si>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</si>
  <si>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</si>
  <si>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</si>
  <si>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</si>
  <si>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</si>
  <si>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</si>
  <si>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</si>
  <si>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</si>
  <si>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</si>
  <si>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</si>
  <si>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</si>
  <si>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</si>
  <si>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</si>
  <si>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</si>
  <si>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</si>
  <si>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</si>
  <si>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</si>
  <si>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</si>
  <si>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</si>
  <si>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</si>
  <si>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</si>
  <si>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</si>
  <si>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</si>
  <si>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</si>
  <si>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</si>
  <si>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</si>
  <si>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</si>
  <si>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</si>
  <si>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</si>
  <si>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</si>
  <si>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</si>
  <si>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</si>
  <si>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</si>
  <si>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</si>
  <si>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</si>
  <si>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</si>
  <si>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</si>
  <si>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</si>
  <si>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</si>
  <si>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</si>
  <si>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</si>
  <si>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</si>
  <si>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</si>
  <si>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</si>
  <si>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</si>
  <si>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</si>
  <si>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</si>
  <si>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</si>
  <si>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</si>
  <si>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</si>
  <si>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</si>
  <si>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</si>
  <si>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</si>
  <si>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</si>
  <si>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</si>
  <si>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</si>
  <si>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</si>
  <si>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</si>
  <si>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</si>
  <si>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</si>
  <si>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</si>
  <si>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</si>
  <si>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</si>
  <si>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</si>
  <si>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</si>
  <si>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</si>
  <si>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</si>
  <si>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</si>
  <si>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</si>
  <si>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</si>
  <si>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</si>
  <si>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</si>
  <si>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</si>
  <si>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</si>
  <si>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</si>
  <si>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</si>
  <si>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</si>
  <si>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</si>
  <si>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</si>
  <si>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</si>
  <si>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</si>
  <si>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</si>
  <si>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</si>
  <si>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</si>
  <si>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</si>
  <si>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</si>
  <si>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</si>
  <si>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</si>
  <si>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</si>
  <si>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</si>
  <si>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</si>
  <si>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</si>
  <si>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</si>
  <si>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</si>
  <si>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</si>
  <si>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</si>
  <si>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</si>
  <si>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</si>
  <si>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</si>
  <si>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</si>
  <si>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</si>
  <si>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</si>
  <si>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</si>
  <si>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</si>
  <si>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</si>
  <si>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</si>
  <si>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</si>
  <si>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</si>
  <si>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</si>
  <si>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</si>
  <si>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</si>
  <si>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</si>
  <si>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</si>
  <si>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</si>
  <si>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</si>
  <si>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</si>
  <si>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</si>
  <si>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</si>
  <si>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</si>
  <si>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</si>
  <si>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</si>
  <si>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</si>
  <si>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</si>
  <si>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</si>
  <si>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</si>
  <si>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</si>
  <si>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</si>
  <si>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</si>
  <si>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</si>
  <si>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</si>
  <si>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</si>
  <si>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</si>
  <si>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</si>
  <si>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</si>
  <si>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</si>
  <si>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</si>
  <si>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</si>
  <si>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</si>
  <si>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</si>
  <si>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</si>
  <si>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</si>
  <si>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</si>
  <si>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</si>
  <si>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</si>
  <si>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</si>
  <si>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</si>
  <si>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</si>
  <si>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</si>
  <si>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</si>
  <si>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</si>
  <si>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</si>
  <si>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</si>
  <si>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</si>
  <si>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</si>
  <si>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</si>
  <si>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</si>
  <si>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</si>
  <si>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</si>
  <si>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</si>
  <si>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</si>
  <si>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</si>
  <si>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</si>
  <si>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</si>
  <si>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</si>
  <si>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</si>
  <si>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</si>
  <si>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</si>
  <si>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</si>
  <si>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</si>
  <si>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</si>
  <si>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</si>
  <si>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</si>
  <si>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</si>
  <si>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</si>
  <si>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</si>
  <si>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</si>
  <si>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</si>
  <si>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</si>
  <si>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</si>
  <si>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</si>
  <si>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</si>
  <si>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</si>
  <si>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</si>
  <si>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</si>
  <si>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</si>
  <si>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</si>
  <si>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</si>
  <si>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</si>
  <si>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</si>
  <si>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</si>
  <si>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</si>
  <si>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</si>
  <si>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</si>
  <si>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</si>
  <si>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</si>
  <si>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</si>
  <si>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</si>
  <si>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</si>
  <si>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</si>
  <si>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</si>
  <si>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</si>
  <si>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</si>
  <si>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</si>
  <si>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</si>
  <si>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</si>
  <si>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</si>
  <si>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</si>
  <si>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</si>
  <si>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</si>
  <si>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</si>
  <si>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</si>
  <si>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</si>
  <si>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</si>
  <si>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</si>
  <si>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</si>
  <si>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</si>
  <si>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</si>
  <si>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</si>
  <si>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</si>
  <si>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</si>
  <si>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</si>
  <si>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</si>
  <si>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</si>
  <si>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</si>
  <si>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</si>
  <si>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</si>
  <si>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</si>
  <si>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</si>
  <si>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</si>
  <si>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</si>
  <si>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</si>
  <si>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</si>
  <si>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</si>
  <si>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</si>
  <si>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</si>
  <si>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</si>
  <si>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</si>
  <si>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</si>
  <si>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</si>
  <si>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</si>
  <si>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</si>
  <si>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</si>
  <si>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</si>
  <si>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</si>
  <si>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</si>
  <si>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</si>
  <si>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</si>
  <si>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</si>
  <si>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</si>
  <si>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</si>
  <si>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</si>
  <si>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</si>
  <si>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</si>
  <si>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</si>
  <si>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</si>
  <si>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</si>
  <si>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</si>
  <si>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</si>
  <si>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</si>
  <si>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</si>
  <si>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</si>
  <si>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</si>
  <si>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</si>
  <si>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</si>
  <si>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</si>
  <si>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</si>
  <si>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</si>
  <si>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</si>
  <si>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</si>
  <si>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</si>
  <si>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</si>
  <si>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</si>
  <si>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</si>
  <si>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</si>
  <si>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</si>
  <si>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</si>
  <si>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</si>
  <si>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</si>
  <si>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</si>
  <si>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</si>
  <si>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</si>
  <si>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</si>
  <si>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</si>
  <si>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</si>
  <si>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</si>
  <si>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</si>
  <si>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</si>
  <si>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</si>
  <si>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</si>
  <si>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</si>
  <si>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</si>
  <si>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</si>
  <si>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</si>
  <si>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</si>
  <si>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</si>
  <si>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</si>
  <si>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</si>
  <si>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</si>
  <si>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</si>
  <si>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</si>
  <si>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</si>
  <si>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</si>
  <si>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</si>
  <si>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</si>
  <si>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</si>
  <si>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</si>
  <si>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</si>
  <si>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</si>
  <si>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</si>
  <si>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</si>
  <si>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</si>
  <si>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</si>
  <si>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</si>
  <si>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</si>
  <si>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</si>
  <si>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</si>
  <si>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</si>
  <si>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</si>
  <si>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</si>
  <si>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</si>
  <si>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</si>
  <si>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</si>
  <si>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</si>
  <si>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</si>
  <si>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</si>
  <si>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</si>
  <si>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</si>
  <si>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</si>
  <si>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</si>
  <si>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</si>
  <si>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</si>
  <si>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</si>
  <si>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</si>
  <si>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</si>
  <si>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</si>
  <si>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</si>
  <si>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</si>
  <si>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</si>
  <si>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</si>
  <si>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</si>
  <si>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</si>
  <si>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</si>
  <si>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</si>
  <si>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</si>
  <si>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</si>
  <si>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</si>
  <si>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</si>
  <si>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</si>
  <si>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</si>
  <si>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</si>
  <si>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</si>
  <si>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</si>
  <si>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</si>
  <si>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</si>
  <si>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</si>
  <si>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</si>
  <si>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</si>
  <si>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</si>
  <si>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</si>
  <si>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</si>
  <si>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</si>
  <si>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</si>
  <si>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</si>
  <si>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</si>
  <si>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</si>
  <si>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</si>
  <si>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</si>
  <si>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</si>
  <si>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</si>
  <si>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</si>
  <si>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</si>
  <si>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</si>
  <si>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</si>
  <si>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</si>
  <si>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</si>
  <si>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</si>
  <si>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</si>
  <si>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</si>
  <si>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</si>
  <si>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</si>
  <si>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</si>
  <si>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</si>
  <si>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</si>
  <si>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</si>
  <si>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</si>
  <si>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</si>
  <si>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</si>
  <si>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</si>
  <si>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</si>
  <si>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</si>
  <si>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</si>
  <si>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</si>
  <si>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</si>
  <si>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</si>
  <si>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</si>
  <si>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</si>
  <si>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</si>
  <si>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</si>
  <si>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</si>
  <si>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</si>
  <si>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</si>
  <si>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</si>
  <si>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</si>
  <si>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</si>
  <si>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</si>
  <si>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</si>
  <si>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</si>
  <si>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</si>
  <si>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</si>
  <si>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</si>
  <si>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</si>
  <si>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</si>
  <si>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</si>
  <si>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</si>
  <si>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</si>
  <si>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</si>
  <si>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</si>
  <si>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</si>
  <si>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</si>
  <si>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</si>
  <si>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</si>
  <si>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</si>
  <si>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</si>
  <si>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</si>
  <si>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</si>
  <si>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</si>
  <si>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</si>
  <si>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</si>
  <si>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</si>
  <si>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</si>
  <si>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</si>
  <si>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</si>
  <si>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</si>
  <si>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</si>
  <si>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</si>
  <si>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</si>
  <si>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</si>
  <si>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</si>
  <si>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</si>
  <si>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</si>
  <si>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</si>
  <si>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</si>
  <si>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</si>
  <si>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</si>
  <si>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</si>
  <si>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</si>
  <si>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</si>
  <si>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</si>
  <si>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</si>
  <si>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</si>
  <si>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</si>
  <si>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</si>
  <si>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</si>
  <si>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</si>
  <si>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</si>
  <si>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</si>
  <si>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</si>
  <si>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</si>
  <si>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</si>
  <si>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</si>
  <si>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</si>
  <si>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</si>
  <si>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</si>
  <si>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</si>
  <si>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</si>
  <si>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</si>
  <si>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</si>
  <si>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</si>
  <si>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</si>
  <si>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</si>
  <si>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</si>
  <si>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</si>
  <si>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</si>
  <si>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</si>
  <si>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</si>
  <si>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</si>
  <si>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</si>
  <si>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</si>
  <si>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</si>
  <si>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</si>
  <si>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</si>
  <si>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</si>
  <si>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</si>
  <si>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</si>
  <si>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</si>
  <si>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</si>
  <si>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</si>
  <si>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</si>
  <si>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</si>
  <si>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</si>
  <si>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</si>
  <si>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</si>
  <si>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</si>
  <si>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</si>
  <si>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</si>
  <si>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</si>
  <si>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</si>
  <si>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</si>
  <si>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</si>
  <si>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</si>
  <si>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</si>
  <si>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</si>
  <si>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</si>
  <si>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</si>
  <si>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</si>
  <si>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</si>
  <si>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</si>
  <si>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</si>
  <si>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</si>
  <si>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</si>
  <si>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</si>
  <si>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</si>
  <si>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</si>
  <si>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</si>
  <si>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</si>
  <si>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</si>
  <si>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</si>
  <si>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</si>
  <si>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</si>
  <si>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</si>
  <si>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</si>
  <si>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</si>
  <si>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</si>
  <si>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</si>
  <si>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</si>
  <si>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</si>
  <si>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</si>
  <si>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</si>
  <si>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</si>
  <si>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</si>
  <si>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</si>
  <si>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</si>
  <si>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</si>
  <si>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</si>
  <si>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</si>
  <si>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</si>
  <si>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</si>
  <si>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</si>
  <si>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</si>
  <si>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</si>
  <si>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</si>
  <si>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</si>
  <si>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</si>
  <si>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</si>
  <si>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</si>
  <si>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</si>
  <si>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</si>
  <si>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</si>
  <si>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</si>
  <si>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</si>
  <si>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</si>
  <si>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</si>
  <si>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</si>
  <si>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</si>
  <si>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</si>
  <si>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</si>
  <si>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</si>
  <si>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</si>
  <si>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</si>
  <si>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</si>
  <si>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</si>
  <si>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</si>
  <si>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</si>
  <si>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</si>
  <si>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</si>
  <si>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</si>
  <si>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</si>
  <si>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</si>
  <si>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</si>
  <si>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</si>
  <si>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</si>
  <si>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</si>
  <si>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</si>
  <si>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</si>
  <si>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</si>
  <si>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</si>
  <si>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</si>
  <si>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</si>
  <si>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</si>
  <si>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</si>
  <si>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</si>
  <si>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</si>
  <si>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</si>
  <si>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</si>
  <si>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</si>
  <si>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</si>
  <si>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</si>
  <si>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</si>
  <si>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</si>
  <si>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</si>
  <si>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</si>
  <si>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</si>
  <si>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</si>
  <si>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</si>
  <si>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</si>
  <si>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</si>
  <si>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</si>
  <si>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</si>
  <si>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</si>
  <si>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</si>
  <si>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</si>
  <si>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</si>
  <si>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</si>
  <si>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</si>
  <si>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</si>
  <si>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</si>
  <si>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</si>
  <si>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</si>
  <si>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</si>
  <si>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</si>
  <si>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</si>
  <si>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</si>
  <si>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</si>
  <si>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</si>
  <si>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</si>
  <si>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</si>
  <si>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</si>
  <si>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</si>
  <si>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</si>
  <si>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</si>
  <si>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</si>
  <si>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</si>
  <si>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</si>
  <si>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</si>
  <si>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</si>
  <si>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</si>
  <si>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</si>
  <si>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</si>
  <si>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</si>
  <si>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</si>
  <si>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</si>
  <si>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</si>
  <si>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</si>
  <si>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</si>
  <si>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</si>
  <si>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</si>
  <si>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</si>
  <si>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</si>
  <si>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</si>
  <si>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</si>
  <si>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</si>
  <si>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</si>
  <si>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</si>
  <si>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</si>
  <si>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</si>
  <si>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</si>
  <si>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</si>
  <si>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</si>
  <si>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</si>
  <si>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</si>
  <si>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</si>
  <si>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</si>
  <si>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</si>
  <si>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</si>
  <si>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</si>
  <si>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</si>
  <si>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</si>
  <si>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</si>
  <si>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</si>
  <si>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</si>
  <si>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</si>
  <si>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</si>
  <si>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</si>
  <si>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</si>
  <si>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</si>
  <si>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</si>
  <si>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</si>
  <si>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</si>
  <si>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</si>
  <si>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</si>
  <si>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</si>
  <si>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</si>
  <si>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</si>
  <si>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</si>
  <si>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</si>
  <si>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</si>
  <si>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</si>
  <si>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</si>
  <si>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</si>
  <si>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</si>
  <si>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</si>
  <si>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</si>
  <si>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</si>
  <si>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</si>
  <si>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</si>
  <si>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</si>
  <si>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</si>
  <si>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</si>
  <si>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</si>
  <si>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</si>
  <si>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</si>
  <si>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</si>
  <si>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</si>
  <si>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</si>
  <si>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</si>
  <si>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</si>
  <si>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</si>
  <si>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</si>
  <si>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</si>
  <si>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</si>
  <si>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</si>
  <si>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</si>
  <si>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</si>
  <si>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</si>
  <si>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</si>
  <si>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</si>
  <si>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</si>
  <si>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</si>
  <si>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</si>
  <si>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</si>
  <si>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</si>
  <si>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</si>
  <si>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</si>
  <si>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</si>
  <si>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</si>
  <si>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</si>
  <si>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</si>
  <si>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</si>
  <si>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</si>
  <si>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</si>
  <si>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</si>
  <si>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</si>
  <si>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</si>
  <si>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</si>
  <si>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</si>
  <si>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</si>
  <si>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</si>
  <si>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</si>
  <si>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</si>
  <si>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</si>
  <si>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</si>
  <si>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</si>
  <si>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</si>
  <si>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</si>
  <si>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</si>
  <si>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</si>
  <si>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</si>
  <si>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</si>
  <si>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</si>
  <si>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</si>
  <si>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</si>
  <si>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</si>
  <si>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</si>
  <si>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</si>
  <si>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</si>
  <si>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</si>
  <si>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</si>
  <si>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</si>
  <si>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</si>
  <si>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</si>
  <si>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</si>
  <si>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</si>
  <si>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</si>
  <si>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</si>
  <si>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</si>
  <si>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</si>
  <si>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</si>
  <si>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</si>
  <si>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</si>
  <si>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</si>
  <si>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</si>
  <si>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</si>
  <si>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</si>
  <si>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</si>
  <si>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</si>
  <si>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</si>
  <si>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</si>
  <si>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</si>
  <si>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</si>
  <si>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</si>
  <si>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</si>
  <si>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</si>
  <si>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</si>
  <si>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</si>
  <si>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</si>
  <si>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</si>
  <si>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</si>
  <si>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</si>
  <si>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</si>
  <si>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</si>
  <si>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</si>
  <si>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</si>
  <si>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</si>
  <si>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</si>
  <si>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</si>
  <si>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</si>
  <si>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</si>
  <si>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</si>
  <si>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</si>
  <si>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</si>
  <si>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</si>
  <si>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</si>
  <si>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</si>
  <si>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</si>
  <si>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</si>
  <si>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</si>
  <si>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</si>
  <si>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</si>
  <si>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</si>
  <si>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</si>
  <si>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</si>
  <si>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</si>
  <si>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</si>
  <si>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</si>
  <si>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</si>
  <si>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</si>
  <si>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</si>
  <si>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</si>
  <si>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</si>
  <si>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</si>
  <si>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</si>
  <si>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</si>
  <si>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</si>
  <si>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</si>
  <si>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</si>
  <si>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</si>
  <si>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</si>
  <si>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</si>
  <si>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</si>
  <si>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</si>
  <si>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</si>
  <si>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</si>
  <si>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</si>
  <si>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</si>
  <si>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</si>
  <si>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</si>
  <si>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</si>
  <si>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</si>
  <si>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</si>
  <si>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</si>
  <si>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</si>
  <si>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</si>
  <si>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</si>
  <si>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</si>
  <si>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</si>
  <si>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</si>
  <si>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</si>
  <si>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</si>
  <si>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</si>
  <si>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</si>
  <si>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</si>
  <si>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</si>
  <si>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</si>
  <si>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</si>
  <si>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</si>
  <si>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</si>
  <si>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</si>
  <si>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</si>
  <si>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</si>
  <si>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</si>
  <si>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</si>
  <si>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</si>
  <si>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</si>
  <si>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</si>
  <si>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</si>
  <si>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</si>
  <si>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</si>
  <si>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</si>
  <si>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</si>
  <si>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</si>
  <si>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</si>
  <si>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</si>
  <si>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</si>
  <si>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</si>
  <si>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</si>
  <si>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</si>
  <si>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</si>
  <si>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</si>
  <si>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</si>
  <si>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</si>
  <si>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</si>
  <si>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</si>
  <si>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</si>
  <si>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</si>
  <si>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</si>
  <si>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</si>
  <si>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</si>
  <si>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</si>
  <si>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</si>
  <si>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</si>
  <si>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</si>
  <si>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</si>
  <si>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</si>
  <si>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</si>
  <si>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</si>
  <si>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</si>
  <si>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</si>
  <si>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</si>
  <si>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</si>
  <si>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</si>
  <si>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</si>
  <si>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</si>
  <si>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</si>
  <si>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</si>
  <si>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</si>
  <si>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</si>
  <si>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</si>
  <si>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</si>
  <si>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</si>
  <si>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</si>
  <si>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</si>
  <si>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</si>
  <si>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</si>
  <si>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</si>
  <si>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</si>
  <si>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</si>
  <si>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</si>
  <si>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</si>
  <si>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</si>
  <si>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</si>
  <si>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</si>
  <si>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</si>
  <si>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</si>
  <si>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</si>
  <si>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</si>
  <si>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</si>
  <si>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</si>
  <si>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</si>
  <si>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</si>
  <si>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</si>
  <si>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</si>
  <si>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</si>
  <si>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</si>
  <si>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</si>
  <si>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</si>
  <si>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</si>
  <si>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</si>
  <si>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</si>
  <si>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</si>
  <si>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</si>
  <si>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</si>
  <si>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</si>
  <si>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</si>
  <si>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</si>
  <si>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</si>
  <si>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</si>
  <si>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</si>
  <si>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</si>
  <si>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</si>
  <si>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</si>
  <si>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</si>
  <si>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</si>
  <si>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</si>
  <si>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</si>
  <si>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</si>
  <si>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</si>
  <si>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</si>
  <si>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</si>
  <si>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</si>
  <si>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</si>
  <si>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</si>
  <si>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</si>
  <si>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</si>
  <si>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</si>
  <si>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</si>
  <si>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</si>
  <si>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</si>
  <si>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</si>
  <si>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</si>
  <si>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</si>
  <si>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</si>
  <si>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</si>
  <si>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</si>
  <si>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</si>
  <si>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</si>
  <si>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</si>
  <si>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</si>
  <si>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</si>
  <si>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</si>
  <si>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</si>
  <si>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</si>
  <si>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</si>
  <si>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</si>
  <si>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</si>
  <si>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</si>
  <si>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</si>
  <si>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</si>
  <si>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</si>
  <si>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</si>
  <si>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</si>
  <si>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</si>
  <si>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</si>
  <si>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</si>
  <si>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</si>
  <si>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</si>
  <si>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</si>
  <si>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</si>
  <si>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</si>
  <si>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</si>
  <si>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</si>
  <si>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</si>
  <si>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</si>
  <si>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</si>
  <si>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</si>
  <si>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</si>
  <si>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</si>
  <si>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</si>
  <si>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</si>
  <si>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</si>
  <si>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</si>
  <si>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</si>
  <si>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</si>
  <si>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</si>
  <si>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</si>
  <si>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</si>
  <si>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</si>
  <si>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</si>
  <si>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</si>
  <si>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</si>
  <si>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</si>
  <si>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</si>
  <si>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</si>
  <si>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</si>
  <si>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</si>
  <si>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</si>
  <si>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</si>
  <si>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</si>
  <si>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</si>
  <si>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</si>
  <si>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</si>
  <si>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</si>
  <si>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</si>
  <si>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</si>
  <si>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</si>
  <si>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</si>
  <si>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</si>
  <si>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</si>
  <si>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</si>
  <si>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</si>
  <si>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</si>
  <si>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</si>
  <si>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</si>
  <si>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</si>
  <si>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</si>
  <si>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</si>
  <si>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</si>
  <si>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</si>
  <si>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</si>
  <si>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</si>
  <si>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</si>
  <si>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</si>
  <si>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</si>
  <si>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</si>
  <si>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</si>
  <si>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</si>
  <si>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</si>
  <si>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</si>
  <si>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</si>
  <si>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</si>
  <si>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</si>
  <si>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</si>
  <si>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</si>
  <si>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</si>
  <si>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</si>
  <si>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</si>
  <si>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</si>
  <si>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</si>
  <si>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</si>
  <si>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</si>
  <si>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</si>
  <si>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</si>
  <si>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</si>
  <si>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</si>
  <si>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</si>
  <si>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</si>
  <si>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</si>
  <si>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</si>
  <si>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</si>
  <si>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</si>
  <si>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</si>
  <si>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</si>
  <si>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</si>
  <si>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</si>
  <si>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</si>
  <si>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</si>
  <si>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</si>
  <si>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</si>
  <si>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</si>
  <si>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</si>
  <si>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</si>
  <si>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</si>
  <si>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</si>
  <si>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</si>
  <si>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</si>
  <si>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</si>
  <si>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</si>
  <si>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</si>
  <si>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</si>
  <si>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</si>
  <si>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</si>
  <si>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</si>
  <si>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</si>
  <si>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</si>
  <si>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</si>
  <si>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</si>
  <si>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</si>
  <si>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</si>
  <si>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</si>
  <si>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</si>
  <si>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</si>
  <si>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</si>
  <si>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</si>
  <si>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</si>
  <si>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</si>
  <si>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</si>
  <si>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</si>
  <si>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</si>
  <si>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</si>
  <si>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</si>
  <si>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</si>
  <si>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</si>
  <si>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</si>
  <si>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</si>
  <si>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</si>
  <si>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</si>
  <si>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</si>
  <si>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</si>
  <si>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</si>
  <si>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</si>
  <si>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</si>
  <si>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</si>
  <si>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</si>
  <si>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</si>
  <si>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</si>
  <si>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</si>
  <si>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</si>
  <si>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</si>
  <si>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</si>
  <si>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</si>
  <si>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</si>
  <si>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</si>
  <si>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</si>
  <si>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</si>
  <si>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</si>
  <si>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</si>
  <si>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</si>
  <si>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</si>
  <si>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</si>
  <si>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</si>
  <si>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</si>
  <si>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</si>
  <si>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</si>
  <si>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</si>
  <si>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</si>
  <si>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</si>
  <si>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</si>
  <si>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</si>
  <si>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</si>
  <si>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</si>
  <si>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</si>
  <si>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</si>
  <si>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</si>
  <si>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</si>
  <si>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</si>
  <si>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</si>
  <si>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</si>
  <si>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</si>
  <si>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</si>
  <si>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</si>
  <si>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</si>
  <si>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</si>
  <si>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</si>
  <si>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</si>
  <si>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</si>
  <si>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</si>
  <si>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</si>
  <si>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</si>
  <si>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</si>
  <si>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</si>
  <si>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</si>
  <si>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</si>
  <si>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</si>
  <si>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</si>
  <si>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</si>
  <si>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</si>
  <si>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</si>
  <si>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</si>
  <si>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</si>
  <si>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</si>
  <si>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</si>
  <si>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</si>
  <si>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</si>
  <si>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</si>
  <si>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</si>
  <si>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</si>
  <si>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</si>
  <si>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</si>
  <si>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</si>
  <si>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</si>
  <si>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</si>
  <si>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</si>
  <si>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</si>
  <si>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</si>
  <si>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</si>
  <si>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</si>
  <si>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</si>
  <si>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</si>
  <si>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</si>
  <si>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</si>
  <si>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</si>
  <si>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</si>
  <si>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</si>
  <si>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</si>
  <si>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</si>
  <si>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</si>
  <si>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</si>
  <si>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</si>
  <si>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</si>
  <si>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</si>
  <si>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</si>
  <si>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</si>
  <si>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</si>
  <si>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</si>
  <si>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</si>
  <si>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</si>
  <si>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</si>
  <si>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</si>
  <si>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</si>
  <si>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</si>
  <si>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</si>
  <si>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</si>
  <si>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</si>
  <si>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</si>
  <si>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</si>
  <si>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</si>
  <si>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</si>
  <si>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</si>
  <si>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</si>
  <si>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</si>
  <si>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</si>
  <si>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</si>
  <si>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</si>
  <si>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</si>
  <si>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</si>
  <si>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</si>
  <si>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</si>
  <si>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</si>
  <si>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</si>
  <si>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</si>
  <si>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</si>
  <si>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</si>
  <si>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</si>
  <si>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</si>
  <si>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</si>
  <si>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</si>
  <si>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</si>
  <si>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</si>
  <si>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</si>
  <si>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</si>
  <si>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</si>
  <si>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</si>
  <si>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</si>
  <si>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</si>
  <si>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</si>
  <si>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</si>
  <si>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</si>
  <si>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</si>
  <si>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</si>
  <si>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</si>
  <si>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</si>
  <si>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</si>
  <si>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</si>
  <si>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</si>
  <si>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</si>
  <si>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</si>
  <si>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</si>
  <si>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</si>
  <si>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</si>
  <si>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</si>
  <si>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</si>
  <si>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</si>
  <si>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</si>
  <si>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</si>
  <si>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</si>
  <si>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</si>
  <si>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</si>
  <si>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</si>
  <si>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</si>
  <si>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</si>
  <si>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</si>
  <si>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</si>
  <si>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</si>
  <si>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</si>
  <si>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</si>
  <si>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</si>
  <si>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</si>
  <si>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</si>
  <si>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</si>
  <si>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</si>
  <si>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</si>
  <si>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</si>
  <si>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</si>
  <si>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</si>
  <si>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</si>
  <si>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</si>
  <si>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</si>
  <si>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</si>
  <si>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</si>
  <si>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</si>
  <si>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</si>
  <si>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</si>
  <si>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</si>
  <si>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</si>
  <si>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</si>
  <si>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</si>
  <si>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</si>
  <si>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</si>
  <si>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</si>
  <si>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</si>
  <si>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</si>
  <si>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</si>
  <si>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</si>
  <si>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</si>
  <si>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</si>
  <si>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</si>
  <si>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</si>
  <si>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</si>
  <si>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</si>
  <si>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</si>
  <si>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</si>
  <si>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</si>
  <si>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</si>
  <si>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</si>
  <si>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</si>
  <si>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</si>
  <si>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</si>
  <si>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</si>
  <si>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</si>
  <si>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</si>
  <si>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</si>
  <si>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</si>
  <si>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</si>
  <si>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</si>
  <si>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</si>
  <si>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</si>
  <si>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</si>
  <si>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</si>
  <si>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</si>
  <si>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</si>
  <si>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</si>
  <si>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</si>
  <si>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</si>
  <si>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</si>
  <si>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</si>
  <si>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</si>
  <si>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</si>
  <si>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</si>
  <si>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</si>
  <si>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</si>
  <si>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</si>
  <si>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</si>
  <si>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</si>
  <si>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</si>
  <si>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</si>
  <si>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</si>
  <si>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</si>
  <si>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</si>
  <si>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</si>
  <si>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</si>
  <si>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</si>
  <si>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</si>
  <si>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</si>
  <si>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</si>
  <si>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</si>
  <si>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</si>
  <si>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</si>
  <si>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</si>
  <si>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</si>
  <si>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</si>
  <si>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</si>
  <si>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</si>
  <si>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</si>
  <si>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</si>
  <si>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</si>
  <si>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</si>
  <si>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</si>
  <si>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</si>
  <si>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</si>
  <si>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</si>
  <si>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</si>
  <si>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</si>
  <si>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</si>
  <si>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</si>
  <si>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</si>
  <si>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</si>
  <si>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</si>
  <si>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</si>
  <si>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</si>
  <si>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</si>
  <si>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</si>
  <si>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</si>
  <si>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</si>
  <si>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</si>
  <si>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</si>
  <si>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</si>
  <si>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</si>
  <si>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</si>
  <si>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</si>
  <si>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</si>
  <si>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</si>
  <si>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</si>
  <si>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</si>
  <si>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</si>
  <si>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</si>
  <si>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</si>
  <si>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</si>
  <si>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</si>
  <si>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</si>
  <si>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</si>
  <si>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</si>
  <si>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</si>
  <si>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</si>
  <si>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</si>
  <si>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</si>
  <si>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</si>
  <si>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</si>
  <si>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</si>
  <si>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</si>
  <si>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</si>
  <si>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</si>
  <si>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</si>
  <si>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</si>
  <si>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</si>
  <si>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</si>
  <si>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</si>
  <si>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</si>
  <si>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</si>
  <si>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</si>
  <si>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</si>
  <si>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</si>
  <si>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</si>
  <si>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</si>
  <si>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</si>
  <si>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</si>
  <si>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</si>
  <si>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</si>
  <si>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</si>
  <si>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</si>
  <si>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</si>
  <si>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</si>
  <si>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</si>
  <si>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</si>
  <si>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</si>
  <si>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</si>
  <si>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</si>
  <si>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</si>
  <si>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</si>
  <si>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</si>
  <si>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</si>
  <si>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</si>
  <si>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</si>
  <si>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</si>
  <si>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</si>
  <si>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</si>
  <si>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</si>
  <si>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</si>
  <si>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</si>
  <si>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</si>
  <si>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</si>
  <si>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</si>
  <si>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</si>
  <si>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</si>
  <si>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</si>
  <si>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</si>
  <si>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</si>
  <si>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</si>
  <si>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</si>
  <si>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</si>
  <si>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</si>
  <si>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</si>
  <si>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</si>
  <si>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</si>
  <si>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</si>
  <si>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</si>
  <si>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</si>
  <si>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</si>
  <si>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</si>
  <si>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</si>
  <si>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</si>
  <si>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</si>
  <si>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</si>
  <si>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</si>
  <si>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</si>
  <si>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</si>
  <si>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</si>
  <si>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</si>
  <si>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</si>
  <si>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</si>
  <si>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</si>
  <si>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</si>
  <si>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</si>
  <si>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</si>
  <si>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</si>
  <si>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</si>
  <si>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</si>
  <si>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</si>
  <si>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</si>
  <si>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</si>
  <si>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</si>
  <si>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</si>
  <si>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</si>
  <si>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</si>
  <si>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</si>
  <si>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</si>
  <si>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</si>
  <si>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</si>
  <si>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</si>
  <si>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</si>
  <si>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</si>
  <si>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</si>
  <si>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</si>
  <si>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</si>
  <si>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</si>
  <si>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</si>
  <si>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</si>
  <si>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</si>
  <si>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</si>
  <si>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</si>
  <si>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</si>
  <si>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</si>
  <si>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</si>
  <si>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</si>
  <si>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</si>
  <si>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</si>
  <si>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</si>
  <si>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</si>
  <si>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</si>
  <si>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</si>
  <si>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</si>
  <si>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</si>
  <si>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</si>
  <si>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</si>
  <si>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</si>
  <si>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</si>
  <si>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</si>
  <si>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</si>
  <si>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</si>
  <si>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</si>
  <si>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</si>
  <si>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</si>
  <si>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</si>
  <si>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</si>
  <si>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</si>
  <si>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</si>
  <si>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</si>
  <si>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</si>
  <si>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</si>
  <si>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</si>
  <si>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</si>
  <si>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</si>
  <si>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</si>
  <si>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</si>
  <si>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</si>
  <si>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</si>
  <si>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</si>
  <si>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</si>
  <si>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</si>
  <si>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</si>
  <si>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</si>
  <si>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</si>
  <si>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</si>
  <si>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</si>
  <si>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</si>
  <si>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</si>
  <si>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</si>
  <si>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</si>
  <si>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</si>
  <si>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</si>
  <si>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</si>
  <si>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</si>
  <si>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</si>
  <si>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</si>
  <si>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</si>
  <si>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</si>
  <si>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</si>
  <si>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</si>
  <si>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</si>
  <si>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</si>
  <si>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</si>
  <si>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</si>
  <si>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</si>
  <si>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</si>
  <si>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</si>
  <si>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</si>
  <si>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</si>
  <si>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</si>
  <si>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</si>
  <si>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</si>
  <si>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</si>
  <si>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</si>
  <si>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</si>
  <si>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</si>
  <si>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</si>
  <si>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</si>
  <si>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</si>
  <si>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</si>
  <si>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</si>
  <si>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</si>
  <si>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</si>
  <si>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</si>
  <si>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</si>
  <si>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</si>
  <si>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</si>
  <si>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</si>
  <si>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</si>
  <si>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</si>
  <si>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</si>
  <si>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</si>
  <si>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</si>
  <si>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</si>
  <si>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</si>
  <si>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</si>
  <si>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</si>
  <si>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</si>
  <si>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</si>
  <si>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</si>
  <si>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</si>
  <si>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</si>
  <si>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</si>
  <si>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</si>
  <si>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</si>
  <si>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</si>
  <si>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</si>
  <si>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</si>
  <si>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</si>
  <si>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</si>
  <si>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</si>
  <si>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</si>
  <si>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</si>
  <si>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</si>
  <si>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</si>
  <si>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</si>
  <si>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</si>
  <si>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</si>
  <si>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</si>
  <si>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</si>
  <si>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</si>
  <si>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</si>
  <si>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</si>
  <si>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</si>
  <si>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</si>
  <si>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</si>
  <si>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</si>
  <si>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</si>
  <si>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</si>
  <si>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</si>
  <si>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</si>
  <si>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</si>
  <si>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</si>
  <si>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</si>
  <si>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</si>
  <si>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</si>
  <si>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</si>
  <si>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</si>
  <si>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</si>
  <si>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</si>
  <si>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</si>
  <si>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</si>
  <si>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</si>
  <si>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</si>
  <si>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</si>
  <si>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</si>
  <si>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</si>
  <si>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</si>
  <si>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</si>
  <si>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</si>
  <si>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</si>
  <si>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</si>
  <si>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</si>
  <si>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</si>
  <si>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</si>
  <si>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</si>
  <si>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</si>
  <si>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</si>
  <si>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</si>
  <si>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</si>
  <si>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</si>
  <si>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</si>
  <si>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</si>
  <si>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</si>
  <si>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</si>
  <si>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</si>
  <si>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</si>
  <si>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</si>
  <si>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</si>
  <si>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</si>
  <si>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</si>
  <si>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</si>
  <si>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</si>
  <si>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</si>
  <si>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</si>
  <si>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</si>
  <si>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</si>
  <si>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</si>
  <si>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</si>
  <si>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</si>
  <si>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</si>
  <si>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</si>
  <si>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</si>
  <si>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</si>
  <si>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</si>
  <si>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</si>
  <si>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</si>
  <si>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</si>
  <si>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</si>
  <si>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</si>
  <si>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</si>
  <si>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</si>
  <si>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</si>
  <si>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</si>
  <si>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</si>
  <si>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</si>
  <si>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</si>
  <si>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</si>
  <si>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</si>
  <si>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</si>
  <si>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</si>
  <si>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</si>
  <si>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</si>
  <si>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</si>
  <si>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</si>
  <si>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</si>
  <si>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</si>
  <si>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</si>
  <si>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</si>
  <si>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</si>
  <si>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</si>
  <si>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</si>
  <si>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</si>
  <si>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</si>
  <si>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</si>
  <si>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</si>
  <si>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</si>
  <si>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</si>
  <si>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</si>
  <si>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</si>
  <si>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</si>
  <si>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</si>
  <si>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</si>
  <si>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</si>
  <si>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</si>
  <si>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</si>
  <si>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</si>
  <si>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</si>
  <si>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</si>
  <si>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</si>
  <si>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</si>
  <si>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</si>
  <si>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</si>
  <si>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</si>
  <si>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</si>
  <si>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</si>
  <si>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</si>
  <si>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</si>
  <si>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</si>
  <si>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</si>
  <si>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</si>
  <si>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</si>
  <si>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</si>
  <si>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</si>
  <si>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</si>
  <si>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</si>
  <si>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</si>
  <si>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</si>
  <si>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</si>
  <si>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</si>
  <si>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</si>
  <si>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</si>
  <si>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</si>
  <si>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</si>
  <si>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</si>
  <si>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</si>
  <si>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</si>
  <si>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</si>
  <si>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</si>
  <si>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</si>
  <si>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</si>
  <si>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</si>
  <si>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</si>
  <si>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</si>
  <si>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</si>
  <si>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</si>
  <si>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</si>
  <si>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</si>
  <si>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</si>
  <si>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</si>
  <si>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</si>
  <si>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</si>
  <si>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</si>
  <si>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</si>
  <si>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</si>
  <si>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</si>
  <si>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</si>
  <si>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</si>
  <si>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</si>
  <si>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</si>
  <si>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</si>
  <si>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</si>
  <si>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</si>
  <si>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</si>
  <si>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</si>
  <si>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</si>
  <si>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</si>
  <si>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</si>
  <si>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</si>
  <si>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</si>
  <si>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</si>
  <si>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</si>
  <si>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</si>
  <si>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</si>
  <si>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</si>
  <si>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</si>
  <si>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</si>
  <si>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</si>
  <si>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</si>
  <si>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</si>
  <si>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</si>
  <si>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</si>
  <si>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</si>
  <si>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</si>
  <si>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</si>
  <si>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</si>
  <si>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</si>
  <si>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</si>
  <si>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</si>
  <si>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</si>
  <si>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</si>
  <si>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</si>
  <si>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</si>
  <si>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</si>
  <si>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</si>
  <si>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</si>
  <si>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</si>
  <si>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</si>
  <si>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</si>
  <si>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</si>
  <si>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</si>
  <si>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</si>
  <si>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</si>
  <si>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</si>
  <si>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</si>
  <si>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</si>
  <si>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</si>
  <si>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</si>
  <si>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</si>
  <si>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</si>
  <si>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</si>
  <si>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</si>
  <si>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</si>
  <si>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</si>
  <si>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</si>
  <si>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</si>
  <si>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</si>
  <si>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</si>
  <si>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</si>
  <si>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</si>
  <si>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</si>
  <si>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</si>
  <si>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</si>
  <si>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</si>
  <si>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</si>
  <si>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</si>
  <si>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</si>
  <si>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</si>
  <si>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</si>
  <si>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</si>
  <si>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</si>
  <si>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</si>
  <si>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</si>
  <si>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</si>
  <si>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</si>
  <si>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</si>
  <si>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</si>
  <si>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</si>
  <si>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</si>
  <si>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</si>
  <si>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</si>
  <si>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</si>
  <si>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</si>
  <si>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</si>
  <si>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</si>
  <si>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</si>
  <si>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</si>
  <si>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</si>
  <si>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</si>
  <si>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</si>
  <si>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</si>
  <si>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</si>
  <si>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</si>
  <si>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</si>
  <si>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</si>
  <si>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</si>
  <si>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</si>
  <si>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</si>
  <si>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</si>
  <si>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</si>
  <si>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</si>
  <si>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</si>
  <si>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</si>
  <si>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</si>
  <si>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</si>
  <si>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</si>
  <si>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</si>
  <si>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</si>
  <si>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</si>
  <si>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</si>
  <si>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</si>
  <si>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</si>
  <si>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</si>
  <si>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</si>
  <si>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</si>
  <si>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</si>
  <si>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</si>
  <si>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</si>
  <si>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</si>
  <si>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</si>
  <si>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</si>
  <si>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</si>
  <si>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</si>
  <si>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</si>
  <si>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</si>
  <si>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</si>
  <si>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</si>
  <si>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</si>
  <si>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</si>
  <si>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</si>
  <si>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</si>
  <si>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</si>
  <si>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</si>
  <si>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</si>
  <si>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</si>
  <si>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</si>
  <si>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</si>
  <si>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</si>
  <si>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</si>
  <si>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</si>
  <si>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</si>
  <si>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</si>
  <si>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</si>
  <si>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</si>
  <si>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</si>
  <si>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</si>
  <si>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</si>
  <si>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</si>
  <si>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</si>
  <si>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</si>
  <si>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</si>
  <si>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</si>
  <si>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</si>
  <si>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</si>
  <si>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</si>
  <si>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</si>
  <si>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</si>
  <si>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</si>
  <si>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</si>
  <si>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</si>
  <si>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</si>
  <si>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</si>
  <si>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</si>
  <si>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</si>
  <si>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</si>
  <si>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</si>
  <si>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</si>
  <si>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</si>
  <si>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</si>
  <si>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</si>
  <si>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</si>
  <si>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</si>
  <si>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</si>
  <si>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</si>
  <si>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</si>
  <si>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</si>
  <si>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</si>
  <si>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</si>
  <si>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</si>
  <si>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</si>
  <si>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</si>
  <si>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</si>
  <si>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</si>
  <si>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</si>
  <si>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</si>
  <si>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</si>
  <si>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</si>
  <si>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</si>
  <si>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</si>
  <si>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</si>
  <si>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</si>
  <si>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</si>
  <si>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</si>
  <si>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</si>
  <si>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</si>
  <si>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</si>
  <si>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</si>
  <si>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</si>
  <si>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</si>
  <si>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</si>
  <si>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</si>
  <si>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</si>
  <si>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</si>
  <si>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</si>
  <si>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</si>
  <si>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</si>
  <si>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</si>
  <si>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</si>
  <si>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</si>
  <si>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</si>
  <si>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</si>
  <si>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</si>
  <si>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</si>
  <si>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</si>
  <si>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</si>
  <si>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</si>
  <si>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</si>
  <si>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</si>
  <si>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</si>
  <si>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</si>
  <si>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</si>
  <si>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</si>
  <si>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</si>
  <si>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</si>
  <si>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</si>
  <si>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</si>
  <si>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</si>
  <si>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</si>
  <si>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</si>
  <si>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</si>
  <si>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</si>
  <si>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</si>
  <si>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</si>
  <si>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</si>
  <si>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</si>
  <si>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</si>
  <si>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</si>
  <si>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</si>
  <si>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</si>
  <si>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</si>
  <si>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</si>
  <si>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</si>
  <si>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</si>
  <si>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</si>
  <si>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</si>
  <si>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</si>
  <si>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</si>
  <si>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</si>
  <si>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</si>
  <si>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</si>
  <si>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</si>
  <si>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</si>
  <si>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</si>
  <si>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</si>
  <si>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</si>
  <si>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</si>
  <si>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</si>
  <si>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</si>
  <si>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</si>
  <si>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</si>
  <si>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</si>
  <si>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</si>
  <si>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</si>
  <si>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</si>
  <si>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</si>
  <si>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</si>
  <si>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</si>
  <si>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</si>
  <si>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</si>
  <si>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</si>
  <si>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</si>
  <si>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</si>
  <si>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</si>
  <si>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</si>
  <si>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</si>
  <si>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</si>
  <si>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</si>
  <si>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</si>
  <si>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</si>
  <si>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</si>
  <si>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</si>
  <si>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</si>
  <si>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</si>
  <si>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</si>
  <si>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</si>
  <si>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</si>
  <si>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</si>
  <si>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</si>
  <si>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</si>
  <si>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</si>
  <si>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</si>
  <si>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</si>
  <si>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</si>
  <si>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</si>
  <si>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</si>
  <si>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</si>
  <si>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</si>
  <si>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</si>
  <si>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</si>
  <si>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</si>
  <si>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</si>
  <si>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</si>
  <si>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</si>
  <si>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</si>
  <si>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</si>
  <si>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</si>
  <si>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</si>
  <si>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</si>
  <si>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</si>
  <si>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</si>
  <si>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</si>
  <si>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</si>
  <si>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</si>
  <si>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</si>
  <si>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</si>
  <si>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</si>
  <si>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</si>
  <si>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</si>
  <si>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</si>
  <si>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</si>
  <si>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</si>
  <si>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</si>
  <si>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</si>
  <si>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</si>
  <si>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</si>
  <si>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</si>
  <si>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</si>
  <si>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</si>
  <si>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</si>
  <si>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</si>
  <si>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</si>
  <si>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</si>
  <si>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</si>
  <si>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</si>
  <si>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</si>
  <si>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</si>
  <si>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</si>
  <si>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</si>
  <si>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</si>
  <si>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</si>
  <si>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</si>
  <si>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</si>
  <si>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</si>
  <si>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</si>
  <si>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</si>
  <si>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</si>
  <si>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</si>
  <si>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</si>
  <si>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</si>
  <si>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</si>
  <si>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</si>
  <si>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</si>
  <si>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</si>
  <si>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</si>
  <si>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</si>
  <si>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</si>
  <si>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</si>
  <si>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</si>
  <si>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</si>
  <si>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</si>
  <si>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</si>
  <si>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</si>
  <si>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</si>
  <si>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</si>
  <si>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</si>
  <si>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</si>
  <si>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</si>
  <si>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</si>
  <si>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</si>
  <si>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</si>
  <si>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</si>
  <si>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</si>
  <si>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</si>
  <si>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</si>
  <si>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</si>
  <si>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</si>
  <si>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</si>
  <si>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</si>
  <si>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</si>
  <si>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</si>
  <si>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</si>
  <si>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</si>
  <si>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</si>
  <si>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</si>
  <si>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</si>
  <si>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</si>
  <si>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</si>
  <si>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</si>
  <si>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</si>
  <si>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</si>
  <si>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</si>
  <si>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</si>
  <si>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</si>
  <si>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</si>
  <si>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</si>
  <si>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</si>
  <si>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</si>
  <si>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</si>
  <si>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</si>
  <si>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</si>
  <si>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</si>
  <si>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</si>
  <si>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</si>
  <si>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</si>
  <si>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</si>
  <si>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</si>
  <si>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</si>
  <si>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</si>
  <si>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</si>
  <si>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</si>
  <si>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</si>
  <si>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</si>
  <si>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</si>
  <si>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</si>
  <si>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</si>
  <si>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</si>
  <si>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</si>
  <si>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</si>
  <si>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</si>
  <si>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</si>
  <si>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</si>
  <si>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</si>
  <si>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</si>
  <si>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</si>
  <si>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</si>
  <si>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</si>
  <si>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</si>
  <si>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</si>
  <si>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</si>
  <si>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</si>
  <si>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</si>
  <si>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</si>
  <si>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</si>
  <si>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</si>
  <si>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</si>
  <si>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</si>
  <si>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</si>
  <si>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</si>
  <si>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</si>
  <si>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</si>
  <si>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</si>
  <si>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</si>
  <si>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</si>
  <si>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</si>
  <si>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</si>
  <si>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</si>
  <si>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</si>
  <si>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</si>
  <si>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</si>
  <si>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</si>
  <si>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</si>
  <si>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</si>
  <si>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</si>
  <si>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</si>
  <si>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</si>
  <si>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</si>
  <si>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</si>
  <si>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</si>
  <si>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</si>
  <si>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</si>
  <si>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</si>
  <si>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</si>
  <si>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</si>
  <si>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</si>
  <si>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</si>
  <si>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</si>
  <si>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</si>
  <si>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</si>
  <si>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</si>
  <si>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</si>
  <si>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</si>
  <si>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</si>
  <si>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</si>
  <si>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</si>
  <si>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</si>
  <si>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</si>
  <si>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</si>
  <si>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</si>
  <si>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</si>
  <si>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</si>
  <si>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</si>
  <si>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</si>
  <si>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</si>
  <si>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</si>
  <si>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</si>
  <si>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</si>
  <si>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</si>
  <si>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</si>
  <si>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</si>
  <si>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</si>
  <si>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</si>
  <si>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</si>
  <si>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</si>
  <si>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</si>
  <si>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</si>
  <si>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</si>
  <si>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</si>
  <si>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</si>
  <si>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</si>
  <si>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</si>
  <si>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</si>
  <si>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</si>
  <si>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</si>
  <si>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</si>
  <si>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</si>
  <si>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</si>
  <si>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</si>
  <si>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</si>
  <si>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</si>
  <si>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</si>
  <si>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</si>
  <si>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</si>
  <si>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</si>
  <si>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</si>
  <si>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</si>
  <si>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</si>
  <si>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</si>
  <si>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</si>
  <si>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</si>
  <si>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</si>
  <si>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</si>
  <si>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</si>
  <si>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</si>
  <si>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</si>
  <si>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</si>
  <si>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</si>
  <si>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</si>
  <si>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</si>
  <si>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</si>
  <si>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</si>
  <si>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</si>
  <si>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</si>
  <si>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</si>
  <si>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</si>
  <si>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</si>
  <si>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</si>
  <si>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</si>
  <si>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</si>
  <si>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</si>
  <si>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</si>
  <si>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</si>
  <si>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</si>
  <si>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</si>
  <si>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</si>
  <si>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</si>
  <si>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</si>
  <si>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</si>
  <si>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</si>
  <si>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</si>
  <si>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</si>
  <si>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</si>
  <si>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</si>
  <si>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</si>
  <si>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</si>
  <si>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</si>
  <si>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</si>
  <si>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</si>
  <si>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</si>
  <si>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</si>
  <si>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</si>
  <si>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</si>
  <si>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</si>
  <si>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</si>
  <si>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</si>
  <si>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</si>
  <si>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</si>
  <si>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</si>
  <si>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</si>
  <si>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</si>
  <si>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</si>
  <si>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</si>
  <si>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</si>
  <si>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</si>
  <si>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</si>
  <si>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</si>
  <si>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</si>
  <si>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</si>
  <si>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</si>
  <si>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</si>
  <si>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</si>
  <si>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</si>
  <si>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</si>
  <si>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</si>
  <si>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</si>
  <si>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</si>
  <si>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</si>
  <si>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</si>
  <si>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</si>
  <si>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</si>
  <si>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</si>
  <si>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</si>
  <si>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</si>
  <si>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</si>
  <si>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</si>
  <si>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</si>
  <si>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</si>
  <si>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</si>
  <si>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</si>
  <si>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</si>
  <si>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</si>
  <si>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</si>
  <si>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</si>
  <si>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</si>
  <si>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</si>
  <si>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</si>
  <si>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</si>
  <si>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</si>
  <si>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</si>
  <si>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</si>
  <si>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</si>
  <si>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</si>
  <si>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</si>
  <si>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</si>
  <si>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</si>
  <si>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</si>
  <si>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</si>
  <si>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</si>
  <si>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</si>
  <si>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</si>
  <si>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</si>
  <si>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</si>
  <si>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</si>
  <si>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</si>
  <si>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</si>
  <si>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</si>
  <si>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</si>
  <si>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</si>
  <si>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</si>
  <si>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</si>
  <si>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</si>
  <si>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</si>
  <si>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</si>
  <si>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</si>
  <si>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</si>
  <si>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</si>
  <si>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</si>
  <si>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</si>
  <si>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</si>
  <si>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</si>
  <si>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</si>
  <si>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</si>
  <si>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</si>
  <si>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</si>
  <si>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</si>
  <si>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</si>
  <si>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</si>
  <si>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</si>
  <si>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</si>
  <si>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</si>
  <si>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</si>
  <si>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</si>
  <si>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</si>
  <si>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</si>
  <si>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</si>
  <si>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</si>
  <si>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</si>
  <si>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</si>
  <si>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</si>
  <si>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</si>
  <si>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</si>
  <si>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</si>
  <si>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</si>
  <si>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</si>
  <si>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</si>
  <si>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</si>
  <si>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</si>
  <si>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</si>
  <si>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</si>
  <si>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</si>
  <si>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</si>
  <si>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</si>
  <si>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</si>
  <si>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</si>
  <si>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</si>
  <si>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</si>
  <si>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</si>
  <si>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</si>
  <si>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</si>
  <si>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</si>
  <si>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</si>
  <si>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</si>
  <si>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</si>
  <si>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</si>
  <si>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</si>
  <si>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</si>
  <si>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</si>
  <si>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</si>
  <si>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</si>
  <si>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</si>
  <si>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</si>
  <si>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</si>
  <si>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</si>
  <si>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</si>
  <si>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</si>
  <si>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</si>
  <si>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</si>
  <si>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</si>
  <si>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</si>
  <si>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</si>
  <si>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</si>
  <si>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</si>
  <si>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</si>
  <si>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</si>
  <si>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</si>
  <si>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</si>
  <si>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</si>
  <si>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</si>
  <si>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</si>
  <si>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</si>
  <si>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</si>
  <si>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</si>
  <si>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</si>
  <si>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</si>
  <si>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</si>
  <si>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</si>
  <si>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</si>
  <si>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</si>
  <si>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</si>
  <si>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</si>
  <si>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</si>
  <si>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</si>
  <si>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</si>
  <si>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</si>
  <si>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</si>
  <si>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</si>
  <si>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</si>
  <si>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</si>
  <si>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</si>
  <si>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</si>
  <si>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</si>
  <si>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</si>
  <si>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</si>
  <si>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</si>
  <si>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</si>
  <si>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</si>
  <si>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</si>
  <si>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</si>
  <si>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</si>
  <si>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</si>
  <si>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</si>
  <si>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</si>
  <si>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</si>
  <si>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</si>
  <si>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</si>
  <si>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</si>
  <si>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</si>
  <si>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</si>
  <si>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</si>
  <si>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</si>
  <si>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</si>
  <si>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</si>
  <si>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</si>
  <si>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</si>
  <si>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</si>
  <si>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</si>
  <si>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</si>
  <si>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</si>
  <si>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</si>
  <si>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</si>
  <si>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</si>
  <si>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</si>
  <si>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</si>
  <si>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</si>
  <si>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</si>
  <si>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</si>
  <si>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</si>
  <si>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</si>
  <si>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</si>
  <si>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</si>
  <si>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</si>
  <si>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</si>
  <si>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</si>
  <si>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</si>
  <si>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</si>
  <si>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</si>
  <si>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</si>
  <si>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</si>
  <si>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</si>
  <si>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</si>
  <si>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</si>
  <si>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</si>
  <si>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</si>
  <si>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</si>
  <si>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</si>
  <si>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</si>
  <si>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</si>
  <si>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</si>
  <si>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</si>
  <si>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</si>
  <si>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</si>
  <si>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</si>
  <si>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</si>
  <si>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</si>
  <si>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</si>
  <si>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</si>
  <si>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</si>
  <si>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</si>
  <si>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</si>
  <si>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</si>
  <si>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</si>
  <si>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</si>
  <si>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</si>
  <si>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</si>
  <si>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</si>
  <si>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</si>
  <si>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</si>
  <si>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</si>
  <si>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</si>
  <si>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</si>
  <si>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</si>
  <si>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</si>
  <si>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</si>
  <si>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</si>
  <si>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</si>
  <si>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</si>
  <si>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</si>
  <si>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</si>
  <si>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</si>
  <si>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</si>
  <si>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</si>
  <si>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</si>
  <si>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</si>
  <si>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</si>
  <si>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</si>
  <si>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</si>
  <si>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</si>
  <si>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</si>
  <si>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</si>
  <si>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</si>
  <si>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</si>
  <si>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</si>
  <si>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</si>
  <si>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</si>
  <si>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</si>
  <si>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</si>
  <si>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</si>
  <si>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</si>
  <si>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</si>
  <si>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</si>
  <si>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</si>
  <si>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</si>
  <si>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</si>
  <si>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</si>
  <si>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</si>
  <si>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</si>
  <si>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</si>
  <si>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</si>
  <si>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</si>
  <si>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</si>
  <si>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</si>
  <si>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</si>
  <si>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</si>
  <si>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</si>
  <si>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</si>
  <si>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</si>
  <si>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</si>
  <si>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</si>
  <si>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</si>
  <si>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</si>
  <si>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</si>
  <si>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</si>
  <si>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</si>
  <si>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</si>
  <si>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</si>
  <si>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</si>
  <si>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</si>
  <si>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</si>
  <si>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</si>
  <si>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</si>
  <si>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</si>
  <si>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</si>
  <si>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</si>
  <si>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</si>
  <si>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</si>
  <si>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</si>
  <si>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</si>
  <si>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</si>
  <si>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</si>
  <si>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</si>
  <si>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</si>
  <si>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</si>
  <si>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</si>
  <si>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</si>
  <si>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</si>
  <si>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</si>
  <si>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</si>
  <si>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</si>
  <si>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</si>
  <si>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</si>
  <si>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</si>
  <si>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</si>
  <si>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</si>
  <si>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</si>
  <si>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</si>
  <si>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</si>
  <si>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</si>
  <si>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</si>
  <si>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</si>
  <si>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</si>
  <si>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</si>
  <si>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</si>
  <si>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</si>
  <si>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</si>
  <si>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</si>
  <si>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</si>
  <si>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</si>
  <si>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</si>
  <si>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</si>
  <si>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</si>
  <si>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</si>
  <si>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</si>
  <si>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</si>
  <si>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</si>
  <si>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</si>
  <si>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</si>
  <si>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</si>
  <si>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</si>
  <si>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</si>
  <si>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</si>
  <si>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</si>
  <si>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</si>
  <si>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</si>
  <si>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</si>
  <si>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</si>
  <si>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</si>
  <si>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</si>
  <si>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</si>
  <si>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</si>
  <si>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</si>
  <si>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</si>
  <si>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</si>
  <si>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</si>
  <si>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</si>
  <si>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</si>
  <si>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</si>
  <si>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</si>
  <si>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</si>
  <si>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</si>
  <si>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</si>
  <si>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</si>
  <si>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</si>
  <si>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</si>
  <si>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</si>
  <si>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</si>
  <si>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</si>
  <si>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</si>
  <si>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</si>
  <si>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</si>
  <si>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</si>
  <si>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</si>
  <si>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</si>
  <si>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</si>
  <si>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</si>
  <si>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</si>
  <si>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</si>
  <si>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</si>
  <si>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</si>
  <si>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</si>
  <si>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</si>
  <si>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</si>
  <si>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</si>
  <si>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</si>
  <si>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</si>
  <si>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</si>
  <si>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</si>
  <si>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</si>
  <si>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</si>
  <si>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</si>
  <si>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</si>
  <si>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</si>
  <si>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</si>
  <si>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</si>
  <si>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</si>
  <si>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</si>
  <si>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</si>
  <si>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</si>
  <si>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</si>
  <si>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</si>
  <si>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</si>
  <si>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</si>
  <si>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</si>
  <si>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</si>
  <si>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</si>
  <si>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</si>
  <si>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</si>
  <si>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</si>
  <si>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</si>
  <si>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</si>
  <si>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</si>
  <si>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</si>
  <si>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</si>
  <si>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</si>
  <si>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</si>
  <si>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</si>
  <si>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</si>
  <si>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</si>
  <si>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</si>
  <si>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</si>
  <si>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</si>
  <si>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</si>
  <si>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</si>
  <si>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</si>
  <si>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</si>
  <si>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</si>
  <si>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</si>
  <si>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</si>
  <si>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</si>
  <si>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</si>
  <si>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</si>
  <si>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</si>
  <si>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</si>
  <si>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</si>
  <si>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</si>
  <si>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</si>
  <si>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</si>
  <si>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</si>
  <si>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</si>
  <si>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</si>
  <si>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</si>
  <si>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</si>
  <si>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</si>
  <si>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</si>
  <si>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</si>
  <si>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</si>
  <si>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</si>
  <si>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</si>
  <si>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</si>
  <si>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</si>
  <si>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</si>
  <si>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</si>
  <si>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</si>
  <si>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</si>
  <si>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</si>
  <si>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</si>
  <si>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</si>
  <si>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</si>
  <si>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</si>
  <si>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</si>
  <si>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</si>
  <si>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</si>
  <si>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</si>
  <si>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</si>
  <si>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</si>
  <si>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</si>
  <si>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</si>
  <si>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</si>
  <si>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</si>
  <si>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</si>
  <si>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</si>
  <si>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</si>
  <si>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</si>
  <si>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</si>
  <si>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</si>
  <si>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</si>
  <si>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</si>
  <si>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</si>
  <si>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</si>
  <si>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</si>
  <si>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</si>
  <si>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</si>
  <si>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</si>
  <si>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</si>
  <si>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</si>
  <si>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</si>
  <si>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</si>
  <si>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</si>
  <si>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</si>
  <si>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</si>
  <si>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</si>
  <si>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</si>
  <si>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</si>
  <si>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</si>
  <si>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</si>
  <si>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</si>
  <si>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</si>
  <si>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</si>
  <si>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</si>
  <si>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</si>
  <si>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</si>
  <si>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</si>
  <si>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</si>
  <si>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</si>
  <si>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</si>
  <si>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</si>
  <si>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</si>
  <si>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</si>
  <si>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</si>
  <si>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</si>
  <si>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</si>
  <si>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</si>
  <si>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</si>
  <si>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</si>
  <si>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</si>
  <si>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</si>
  <si>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</si>
  <si>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</si>
  <si>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</si>
  <si>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</si>
  <si>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</si>
  <si>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</si>
  <si>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</si>
  <si>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</si>
  <si>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</si>
  <si>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</si>
  <si>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</si>
  <si>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</si>
  <si>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</si>
  <si>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</si>
  <si>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</si>
  <si>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</si>
  <si>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</si>
  <si>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</si>
  <si>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</si>
  <si>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</si>
  <si>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</si>
  <si>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</si>
  <si>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</si>
  <si>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</si>
  <si>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</si>
  <si>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</si>
  <si>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</si>
  <si>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</si>
  <si>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</si>
  <si>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</si>
  <si>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</si>
  <si>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</si>
  <si>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</si>
  <si>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</si>
  <si>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</si>
  <si>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</si>
  <si>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</si>
  <si>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</si>
  <si>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</si>
  <si>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</si>
  <si>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</si>
  <si>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</si>
  <si>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</si>
  <si>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</si>
  <si>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</si>
  <si>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</si>
  <si>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</si>
  <si>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</si>
  <si>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</si>
  <si>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</si>
  <si>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</si>
  <si>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</si>
  <si>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</si>
  <si>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</si>
  <si>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</si>
  <si>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</si>
  <si>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</si>
  <si>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</si>
  <si>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</si>
  <si>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</si>
  <si>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</si>
  <si>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</si>
  <si>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</si>
  <si>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</si>
  <si>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</si>
  <si>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</si>
  <si>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</si>
  <si>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</si>
  <si>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</si>
  <si>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</si>
  <si>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</si>
  <si>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</si>
  <si>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</si>
  <si>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</si>
  <si>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</si>
  <si>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</si>
  <si>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</si>
  <si>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</si>
  <si>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</si>
  <si>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</si>
  <si>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</si>
  <si>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</si>
  <si>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</si>
  <si>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</si>
  <si>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</si>
  <si>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</si>
  <si>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</si>
  <si>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</si>
  <si>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</si>
  <si>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</si>
  <si>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</si>
  <si>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</si>
  <si>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</si>
  <si>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</si>
  <si>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</si>
  <si>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</si>
  <si>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</si>
  <si>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</si>
  <si>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</si>
  <si>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</si>
  <si>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</si>
  <si>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</si>
  <si>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</si>
  <si>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</si>
  <si>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</si>
  <si>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</si>
  <si>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</si>
  <si>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</si>
  <si>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</si>
  <si>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</si>
  <si>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</si>
  <si>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</si>
  <si>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</si>
  <si>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</si>
  <si>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</si>
  <si>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</si>
  <si>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</si>
  <si>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</si>
  <si>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</si>
  <si>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</si>
  <si>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</si>
  <si>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</si>
  <si>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</si>
  <si>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</si>
  <si>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</si>
  <si>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</si>
  <si>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</si>
  <si>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</si>
  <si>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</si>
  <si>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</si>
  <si>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</si>
  <si>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</si>
  <si>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</si>
  <si>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</si>
  <si>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</si>
  <si>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</si>
  <si>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</si>
  <si>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</si>
  <si>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</si>
  <si>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</si>
  <si>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</si>
  <si>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</si>
  <si>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</si>
  <si>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</si>
  <si>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</si>
  <si>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</si>
  <si>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</si>
  <si>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</si>
  <si>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</si>
  <si>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</si>
  <si>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</si>
  <si>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</si>
  <si>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</si>
  <si>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</si>
  <si>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</si>
  <si>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</si>
  <si>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</si>
  <si>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</si>
  <si>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</si>
  <si>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</si>
  <si>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</si>
  <si>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</si>
  <si>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</si>
  <si>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</si>
  <si>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</si>
  <si>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</si>
  <si>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</si>
  <si>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</si>
  <si>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</si>
  <si>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</si>
  <si>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</si>
  <si>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</si>
  <si>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</si>
  <si>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</si>
  <si>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</si>
  <si>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</si>
  <si>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</si>
  <si>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</si>
  <si>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</si>
  <si>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</si>
  <si>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</si>
  <si>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</si>
  <si>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</si>
  <si>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</si>
  <si>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</si>
  <si>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</si>
  <si>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</si>
  <si>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</si>
  <si>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</si>
  <si>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</si>
  <si>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</si>
  <si>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</si>
  <si>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</si>
  <si>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</si>
  <si>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</si>
  <si>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</si>
  <si>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</si>
  <si>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</si>
  <si>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</si>
  <si>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</si>
  <si>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</si>
  <si>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</si>
  <si>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</si>
  <si>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</si>
  <si>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</si>
  <si>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</si>
  <si>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</si>
  <si>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</si>
  <si>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</si>
  <si>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</si>
  <si>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</si>
  <si>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</si>
  <si>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</si>
  <si>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</si>
  <si>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</si>
  <si>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</si>
  <si>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</si>
  <si>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</si>
  <si>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</si>
  <si>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</si>
  <si>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</si>
  <si>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</si>
  <si>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</si>
  <si>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</si>
  <si>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</si>
  <si>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</si>
  <si>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</si>
  <si>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</si>
  <si>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</si>
  <si>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</si>
  <si>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</si>
  <si>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</si>
  <si>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</si>
  <si>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</si>
  <si>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</si>
  <si>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</si>
  <si>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</si>
  <si>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</si>
  <si>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</si>
  <si>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</si>
  <si>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</si>
  <si>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</si>
  <si>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</si>
  <si>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</si>
  <si>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</si>
  <si>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</si>
  <si>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</si>
  <si>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</si>
  <si>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</si>
  <si>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</si>
  <si>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</si>
  <si>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</si>
  <si>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</si>
  <si>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</si>
  <si>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</si>
  <si>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</si>
  <si>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</si>
  <si>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</si>
  <si>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</si>
  <si>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</si>
  <si>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</si>
  <si>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</si>
  <si>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</si>
  <si>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</si>
  <si>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</si>
  <si>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</si>
  <si>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</si>
  <si>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</si>
  <si>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</si>
  <si>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</si>
  <si>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</si>
  <si>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</si>
  <si>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</si>
  <si>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</si>
  <si>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</si>
  <si>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</si>
  <si>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</si>
  <si>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</si>
  <si>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</si>
  <si>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</si>
  <si>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</si>
  <si>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</si>
  <si>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</si>
  <si>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</si>
  <si>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</si>
  <si>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</si>
  <si>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</si>
  <si>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</si>
  <si>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</si>
  <si>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</si>
  <si>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</si>
  <si>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</si>
  <si>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</si>
  <si>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</si>
  <si>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</si>
  <si>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</si>
  <si>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</si>
  <si>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</si>
  <si>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</si>
  <si>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</si>
  <si>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</si>
  <si>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</si>
  <si>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</si>
  <si>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</si>
  <si>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</si>
  <si>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</si>
  <si>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</si>
  <si>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</si>
  <si>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</si>
  <si>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</si>
  <si>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</si>
  <si>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</si>
  <si>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</si>
  <si>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</si>
  <si>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</si>
  <si>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</si>
  <si>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</si>
  <si>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</si>
  <si>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</si>
  <si>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</si>
  <si>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</si>
  <si>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</si>
  <si>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</si>
  <si>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</si>
  <si>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</si>
  <si>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</si>
  <si>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</si>
  <si>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</si>
  <si>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</si>
  <si>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</si>
  <si>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</si>
  <si>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</si>
  <si>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</si>
  <si>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</si>
  <si>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</si>
  <si>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</si>
  <si>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</si>
  <si>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</si>
  <si>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</si>
  <si>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</si>
  <si>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</si>
  <si>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</si>
  <si>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</si>
  <si>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</si>
  <si>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</si>
  <si>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</si>
  <si>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</si>
  <si>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</si>
  <si>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</si>
  <si>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</si>
  <si>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</si>
  <si>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</si>
  <si>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</si>
  <si>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</si>
  <si>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</si>
  <si>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</si>
  <si>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</si>
  <si>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</si>
  <si>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</si>
  <si>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</si>
  <si>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</si>
  <si>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</si>
  <si>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</si>
  <si>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</si>
  <si>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</si>
  <si>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</si>
  <si>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</si>
  <si>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</si>
  <si>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</si>
  <si>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</si>
  <si>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</si>
  <si>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</si>
  <si>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</si>
  <si>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</si>
  <si>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</si>
  <si>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</si>
  <si>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</si>
  <si>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</si>
  <si>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</si>
  <si>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</si>
  <si>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</si>
  <si>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</si>
  <si>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</si>
  <si>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</si>
  <si>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</si>
  <si>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</si>
  <si>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</si>
  <si>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</si>
  <si>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</si>
  <si>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</si>
  <si>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</si>
  <si>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</si>
  <si>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</si>
  <si>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</si>
  <si>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</si>
  <si>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</si>
  <si>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</si>
  <si>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</si>
  <si>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</si>
  <si>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</si>
  <si>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</si>
  <si>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</si>
  <si>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</si>
  <si>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</si>
  <si>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</si>
  <si>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</si>
  <si>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</si>
  <si>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</si>
  <si>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</si>
  <si>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</si>
  <si>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</si>
  <si>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</si>
  <si>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</si>
  <si>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</si>
  <si>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</si>
  <si>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</si>
  <si>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</si>
  <si>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</si>
  <si>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</si>
  <si>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</si>
  <si>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</si>
  <si>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</si>
  <si>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</si>
  <si>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</si>
  <si>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</si>
  <si>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</si>
  <si>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</si>
  <si>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</si>
  <si>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</si>
  <si>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</si>
  <si>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</si>
  <si>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</si>
  <si>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</si>
  <si>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</si>
  <si>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</si>
  <si>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</si>
  <si>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</si>
  <si>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</si>
  <si>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</si>
  <si>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</si>
  <si>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</si>
  <si>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</si>
  <si>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</si>
  <si>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</si>
  <si>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</si>
  <si>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</si>
  <si>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</si>
  <si>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</si>
  <si>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</si>
  <si>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</si>
  <si>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</si>
  <si>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</si>
  <si>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</si>
  <si>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</si>
  <si>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</si>
  <si>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</si>
  <si>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</si>
  <si>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</si>
  <si>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</si>
  <si>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</si>
  <si>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</si>
  <si>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</si>
  <si>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</si>
  <si>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</si>
  <si>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</si>
  <si>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</si>
  <si>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</si>
  <si>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</si>
  <si>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</si>
  <si>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</si>
  <si>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</si>
  <si>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</si>
  <si>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</si>
  <si>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</si>
  <si>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</si>
  <si>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</si>
  <si>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</si>
  <si>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</si>
  <si>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</si>
  <si>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</si>
  <si>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</si>
  <si>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</si>
  <si>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</si>
  <si>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</si>
  <si>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</si>
  <si>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</si>
  <si>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</si>
  <si>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</si>
  <si>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</si>
  <si>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</si>
  <si>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</si>
  <si>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</si>
  <si>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</si>
  <si>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</si>
  <si>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</si>
  <si>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</si>
  <si>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</si>
  <si>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</si>
  <si>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</si>
  <si>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</si>
  <si>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</si>
  <si>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</si>
  <si>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</si>
  <si>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</si>
  <si>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</si>
  <si>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</si>
  <si>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</si>
  <si>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</si>
  <si>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</si>
  <si>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</si>
  <si>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</si>
  <si>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</si>
  <si>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</si>
  <si>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</si>
  <si>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</si>
  <si>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</si>
  <si>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</si>
  <si>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</si>
  <si>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</si>
  <si>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</si>
  <si>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</si>
  <si>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</si>
  <si>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</si>
  <si>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</si>
  <si>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</si>
  <si>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</si>
  <si>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</si>
  <si>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</si>
  <si>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</si>
  <si>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</si>
  <si>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</si>
  <si>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</si>
  <si>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</si>
  <si>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</si>
  <si>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</si>
  <si>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</si>
  <si>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</si>
  <si>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</si>
  <si>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</si>
  <si>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</si>
  <si>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</si>
  <si>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</si>
  <si>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</si>
  <si>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</si>
  <si>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</si>
  <si>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</si>
  <si>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</si>
  <si>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</si>
  <si>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</si>
  <si>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</si>
  <si>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</si>
  <si>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</si>
  <si>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</si>
  <si>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</si>
  <si>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</si>
  <si>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</si>
  <si>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</si>
  <si>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</si>
  <si>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</si>
  <si>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</si>
  <si>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</si>
  <si>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</si>
  <si>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</si>
  <si>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</si>
  <si>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</si>
  <si>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</si>
  <si>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</si>
  <si>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</si>
  <si>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</si>
  <si>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</si>
  <si>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</si>
  <si>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</si>
  <si>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</si>
  <si>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</si>
  <si>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</si>
  <si>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</si>
  <si>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</si>
  <si>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</si>
  <si>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</si>
  <si>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</si>
  <si>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</si>
  <si>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</si>
  <si>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</si>
  <si>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</si>
  <si>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</si>
  <si>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</si>
  <si>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</si>
  <si>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</si>
  <si>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</si>
  <si>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</si>
  <si>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</si>
  <si>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</si>
  <si>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</si>
  <si>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</si>
  <si>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</si>
  <si>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</si>
  <si>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</si>
  <si>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</si>
  <si>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</si>
  <si>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</si>
  <si>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</si>
  <si>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</si>
  <si>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</si>
  <si>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</si>
  <si>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</si>
  <si>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</si>
  <si>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</si>
  <si>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</si>
  <si>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</si>
  <si>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</si>
  <si>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</si>
  <si>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</si>
  <si>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</si>
  <si>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</si>
  <si>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</si>
  <si>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</si>
  <si>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</si>
  <si>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</si>
  <si>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</si>
  <si>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</si>
  <si>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</si>
  <si>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</si>
  <si>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</si>
  <si>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</si>
  <si>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</si>
  <si>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</si>
  <si>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</si>
  <si>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</si>
  <si>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</si>
  <si>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</si>
  <si>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</si>
  <si>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</si>
  <si>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</si>
  <si>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</si>
  <si>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</si>
  <si>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</si>
  <si>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</si>
  <si>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</si>
  <si>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</si>
  <si>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</si>
  <si>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</si>
  <si>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</si>
  <si>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</si>
  <si>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</si>
  <si>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</si>
  <si>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</si>
  <si>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</si>
  <si>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</si>
  <si>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</si>
  <si>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</si>
  <si>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</si>
  <si>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</si>
  <si>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</si>
  <si>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</si>
  <si>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</si>
  <si>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</si>
  <si>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</si>
  <si>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</si>
  <si>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</si>
  <si>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</si>
  <si>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</si>
  <si>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</si>
  <si>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</si>
  <si>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</si>
  <si>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</si>
  <si>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</si>
  <si>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</si>
  <si>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</si>
  <si>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</si>
  <si>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</si>
  <si>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</si>
  <si>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</si>
  <si>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</si>
  <si>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</si>
  <si>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</si>
  <si>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</si>
  <si>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</si>
  <si>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</si>
  <si>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</si>
  <si>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</si>
  <si>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</si>
  <si>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</si>
  <si>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</si>
  <si>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</si>
  <si>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</si>
  <si>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</si>
  <si>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</si>
  <si>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</si>
  <si>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</si>
  <si>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</si>
  <si>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</si>
  <si>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</si>
  <si>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</si>
  <si>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</si>
  <si>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</si>
  <si>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</si>
  <si>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</si>
  <si>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</si>
  <si>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</si>
  <si>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</si>
  <si>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</si>
  <si>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</si>
  <si>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</si>
  <si>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</si>
  <si>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</si>
  <si>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</si>
  <si>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</si>
  <si>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</si>
  <si>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</si>
  <si>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</si>
  <si>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</si>
  <si>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</si>
  <si>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</si>
  <si>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</si>
  <si>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</si>
  <si>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</si>
  <si>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</si>
  <si>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</si>
  <si>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</si>
  <si>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</si>
  <si>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</si>
  <si>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</si>
  <si>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</si>
  <si>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</si>
  <si>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</si>
  <si>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</si>
  <si>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</si>
  <si>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</si>
  <si>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</si>
  <si>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</si>
  <si>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</si>
  <si>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</si>
  <si>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</si>
  <si>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</si>
  <si>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</si>
  <si>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</si>
  <si>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</si>
  <si>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</si>
  <si>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</si>
  <si>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</si>
  <si>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</si>
  <si>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</si>
  <si>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</si>
  <si>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</si>
  <si>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</si>
  <si>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</si>
  <si>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</si>
  <si>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</si>
  <si>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</si>
  <si>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</si>
  <si>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</si>
  <si>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</si>
  <si>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</si>
  <si>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</si>
  <si>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</si>
  <si>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</si>
  <si>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</si>
  <si>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</si>
  <si>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</si>
  <si>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</si>
  <si>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</si>
  <si>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</si>
  <si>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</si>
  <si>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</si>
  <si>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</si>
  <si>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</si>
  <si>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</si>
  <si>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</si>
  <si>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</si>
  <si>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</si>
  <si>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</si>
  <si>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</si>
  <si>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</si>
  <si>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</si>
  <si>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</si>
  <si>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</si>
  <si>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</si>
  <si>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</si>
  <si>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</si>
  <si>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</si>
  <si>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</si>
  <si>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</si>
  <si>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</si>
  <si>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</si>
  <si>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</si>
  <si>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</si>
  <si>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</si>
  <si>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</si>
  <si>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</si>
  <si>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</si>
  <si>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</si>
  <si>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</si>
  <si>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</si>
  <si>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</si>
  <si>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</si>
  <si>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</si>
  <si>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</si>
  <si>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</si>
  <si>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</si>
  <si>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</si>
  <si>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</si>
  <si>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</si>
  <si>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</si>
  <si>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</si>
  <si>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</si>
  <si>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</si>
  <si>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</si>
  <si>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</si>
  <si>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</si>
  <si>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</si>
  <si>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</si>
  <si>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</si>
  <si>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</si>
  <si>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</si>
  <si>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</si>
  <si>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</si>
  <si>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</si>
  <si>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</si>
  <si>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</si>
  <si>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</si>
  <si>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</si>
  <si>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</si>
  <si>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</si>
  <si>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</si>
  <si>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</si>
  <si>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</si>
  <si>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</si>
  <si>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</si>
  <si>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</si>
  <si>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</si>
  <si>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</si>
  <si>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</si>
  <si>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</si>
  <si>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</si>
  <si>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</si>
  <si>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</si>
  <si>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</si>
  <si>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</si>
  <si>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</si>
  <si>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</si>
  <si>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</si>
  <si>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</si>
  <si>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</si>
  <si>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</si>
  <si>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</si>
  <si>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</si>
  <si>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</si>
  <si>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</si>
  <si>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</si>
  <si>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</si>
  <si>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</si>
  <si>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</si>
  <si>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</si>
  <si>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</si>
  <si>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</si>
  <si>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</si>
  <si>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</si>
  <si>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</si>
  <si>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</si>
  <si>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</si>
  <si>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</si>
  <si>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</si>
  <si>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</si>
  <si>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</si>
  <si>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</si>
  <si>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</si>
  <si>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</si>
  <si>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</si>
  <si>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</si>
  <si>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</si>
  <si>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</si>
  <si>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</si>
  <si>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</si>
  <si>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</si>
  <si>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</si>
  <si>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</si>
  <si>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</si>
  <si>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</si>
  <si>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</si>
  <si>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</si>
  <si>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</si>
  <si>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</si>
  <si>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</si>
  <si>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</si>
  <si>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</si>
  <si>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</si>
  <si>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</si>
  <si>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</si>
  <si>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</si>
  <si>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</si>
  <si>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</si>
  <si>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</si>
  <si>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</si>
  <si>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</si>
  <si>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</si>
  <si>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</si>
  <si>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</si>
  <si>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</si>
  <si>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</si>
  <si>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</si>
  <si>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</si>
  <si>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</si>
  <si>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</si>
  <si>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</si>
  <si>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</si>
  <si>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</si>
  <si>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</si>
  <si>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</si>
  <si>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</si>
  <si>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</si>
  <si>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</si>
  <si>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</si>
  <si>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</si>
  <si>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</si>
  <si>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</si>
  <si>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</si>
  <si>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</si>
  <si>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</si>
  <si>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</si>
  <si>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</si>
  <si>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</si>
  <si>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</si>
  <si>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</si>
  <si>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</si>
  <si>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</si>
  <si>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</si>
  <si>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</si>
  <si>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</si>
  <si>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</si>
  <si>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</si>
  <si>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</si>
  <si>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</si>
  <si>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</si>
  <si>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</si>
  <si>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</si>
  <si>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</si>
  <si>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</si>
  <si>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</si>
  <si>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</si>
  <si>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</si>
  <si>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</si>
  <si>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</si>
  <si>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</si>
  <si>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</si>
  <si>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</si>
  <si>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</si>
  <si>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</si>
  <si>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</si>
  <si>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</si>
  <si>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</si>
  <si>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</si>
  <si>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</si>
  <si>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</si>
  <si>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</si>
  <si>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</si>
  <si>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</si>
  <si>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</si>
  <si>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</si>
  <si>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</si>
  <si>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</si>
  <si>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</si>
  <si>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</si>
  <si>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</si>
  <si>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</si>
  <si>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</si>
  <si>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</si>
  <si>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</si>
  <si>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</si>
  <si>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</si>
  <si>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</si>
  <si>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</si>
  <si>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</si>
  <si>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</si>
  <si>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</si>
  <si>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</si>
  <si>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</si>
  <si>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</si>
  <si>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</si>
  <si>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</si>
  <si>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</si>
  <si>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</si>
  <si>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</si>
  <si>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</si>
  <si>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</si>
  <si>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</si>
  <si>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</si>
  <si>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</si>
  <si>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</si>
  <si>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</si>
  <si>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</si>
  <si>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</si>
  <si>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</si>
  <si>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</si>
  <si>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</si>
  <si>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</si>
  <si>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</si>
  <si>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</si>
  <si>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</si>
  <si>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</si>
  <si>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</si>
  <si>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</si>
  <si>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</si>
  <si>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</si>
  <si>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</si>
  <si>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</si>
  <si>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</si>
  <si>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</si>
  <si>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</si>
  <si>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</si>
  <si>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</si>
  <si>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</si>
  <si>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</si>
  <si>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</si>
  <si>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</si>
  <si>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</si>
  <si>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</si>
  <si>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</si>
  <si>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</si>
  <si>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</si>
  <si>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</si>
  <si>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</si>
  <si>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</si>
  <si>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</si>
  <si>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</si>
  <si>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</si>
  <si>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</si>
  <si>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</si>
  <si>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</si>
  <si>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</si>
  <si>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</si>
  <si>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</si>
  <si>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</si>
  <si>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</si>
  <si>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</si>
  <si>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</si>
  <si>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</si>
  <si>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</si>
  <si>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</si>
  <si>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</si>
  <si>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</si>
  <si>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</si>
  <si>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</si>
  <si>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</si>
  <si>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</si>
  <si>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</si>
  <si>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</si>
  <si>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</si>
  <si>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</si>
  <si>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</si>
  <si>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</si>
  <si>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</si>
  <si>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</si>
  <si>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</si>
  <si>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</si>
  <si>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</si>
  <si>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</si>
  <si>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</si>
  <si>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</si>
  <si>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</si>
  <si>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</si>
  <si>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</si>
  <si>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</si>
  <si>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</si>
  <si>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</si>
  <si>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</si>
  <si>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</si>
  <si>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</si>
  <si>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</si>
  <si>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</si>
  <si>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</si>
  <si>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</si>
  <si>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</si>
  <si>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</si>
  <si>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</si>
  <si>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</si>
  <si>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</si>
  <si>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</si>
  <si>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</si>
  <si>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</si>
  <si>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</si>
  <si>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</si>
  <si>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</si>
  <si>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</si>
  <si>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</si>
  <si>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</si>
  <si>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</si>
  <si>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</si>
  <si>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</si>
  <si>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</si>
  <si>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</si>
  <si>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</si>
  <si>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</si>
  <si>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</si>
  <si>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</si>
  <si>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</si>
  <si>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</si>
  <si>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</si>
  <si>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</si>
  <si>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</si>
  <si>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</si>
  <si>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</si>
  <si>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</si>
  <si>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</si>
  <si>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</si>
  <si>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</si>
  <si>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</si>
  <si>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</si>
  <si>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</si>
  <si>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</si>
  <si>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</si>
  <si>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</si>
  <si>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</si>
  <si>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</si>
  <si>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</si>
  <si>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</si>
  <si>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</si>
  <si>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</si>
  <si>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</si>
  <si>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</si>
  <si>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</si>
  <si>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</si>
  <si>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</si>
  <si>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</si>
  <si>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</si>
  <si>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</si>
  <si>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</si>
  <si>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</si>
  <si>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</si>
  <si>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</si>
  <si>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</si>
  <si>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</si>
  <si>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</si>
  <si>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</si>
  <si>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</si>
  <si>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</si>
  <si>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</si>
  <si>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</si>
  <si>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</si>
  <si>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</si>
  <si>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</si>
  <si>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</si>
  <si>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</si>
  <si>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</si>
  <si>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</si>
  <si>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</si>
  <si>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</si>
  <si>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</si>
  <si>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</si>
  <si>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</si>
  <si>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</si>
  <si>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</si>
  <si>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</si>
  <si>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</si>
  <si>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</si>
  <si>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</si>
  <si>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</si>
  <si>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</si>
  <si>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</si>
  <si>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</si>
  <si>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</si>
  <si>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</si>
  <si>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</si>
  <si>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</si>
  <si>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</si>
  <si>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</si>
  <si>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</si>
  <si>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</si>
  <si>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</si>
  <si>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</si>
  <si>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</si>
  <si>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</si>
  <si>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</si>
  <si>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</si>
  <si>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</si>
  <si>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</si>
  <si>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</si>
  <si>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</si>
  <si>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</si>
  <si>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</si>
  <si>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</si>
  <si>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</si>
  <si>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</si>
  <si>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</si>
  <si>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</si>
  <si>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</si>
  <si>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</si>
  <si>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</si>
  <si>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</si>
  <si>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</si>
  <si>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</si>
  <si>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</si>
  <si>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</si>
  <si>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</si>
  <si>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</si>
  <si>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</si>
  <si>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</si>
  <si>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</si>
  <si>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</si>
  <si>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</si>
  <si>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</si>
  <si>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</si>
  <si>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</si>
  <si>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</si>
  <si>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</si>
  <si>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</si>
  <si>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</si>
  <si>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</si>
  <si>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</si>
  <si>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</si>
  <si>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</si>
  <si>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</si>
  <si>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</si>
  <si>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</si>
  <si>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</si>
  <si>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</si>
  <si>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</si>
  <si>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</si>
  <si>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</si>
  <si>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</si>
  <si>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</si>
  <si>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</si>
  <si>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</si>
  <si>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</si>
  <si>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</si>
  <si>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</si>
  <si>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</si>
  <si>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</si>
  <si>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</si>
  <si>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</si>
  <si>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</si>
  <si>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</si>
  <si>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</si>
  <si>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</si>
  <si>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</si>
  <si>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</si>
  <si>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</si>
  <si>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</si>
  <si>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</si>
  <si>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</si>
  <si>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</si>
  <si>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</si>
  <si>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</si>
  <si>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</si>
  <si>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</si>
  <si>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</si>
  <si>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</si>
  <si>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</si>
  <si>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</si>
  <si>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</si>
  <si>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</si>
  <si>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</si>
  <si>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</si>
  <si>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</si>
  <si>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</si>
  <si>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</si>
  <si>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</si>
  <si>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</si>
  <si>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</si>
  <si>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</si>
  <si>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</si>
  <si>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</si>
  <si>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</si>
  <si>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</si>
  <si>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</si>
  <si>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</si>
  <si>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</si>
  <si>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</si>
  <si>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</si>
  <si>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</si>
  <si>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</si>
  <si>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</si>
  <si>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</si>
  <si>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</si>
  <si>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</si>
  <si>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</si>
  <si>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</si>
  <si>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</si>
  <si>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</si>
  <si>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</si>
  <si>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</si>
  <si>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</si>
  <si>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</si>
  <si>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</si>
  <si>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</si>
  <si>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</si>
  <si>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</si>
  <si>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</si>
  <si>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</si>
  <si>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</si>
  <si>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</si>
  <si>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</si>
  <si>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</si>
  <si>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</si>
  <si>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</si>
  <si>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</si>
  <si>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</si>
  <si>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</si>
  <si>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</si>
  <si>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</si>
  <si>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</si>
  <si>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</si>
  <si>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</si>
  <si>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</si>
  <si>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</si>
  <si>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</si>
  <si>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</si>
  <si>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</si>
  <si>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</si>
  <si>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</si>
  <si>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</si>
  <si>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</si>
  <si>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</si>
  <si>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</si>
  <si>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</si>
  <si>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</si>
  <si>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</si>
  <si>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</si>
  <si>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</si>
  <si>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</si>
  <si>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</si>
  <si>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</si>
  <si>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</si>
  <si>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</si>
  <si>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</si>
  <si>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</si>
  <si>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</si>
  <si>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</si>
  <si>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</si>
  <si>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</si>
  <si>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</si>
  <si>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</si>
  <si>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</si>
  <si>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</si>
  <si>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</si>
  <si>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</si>
  <si>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</si>
  <si>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</si>
  <si>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</si>
  <si>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</si>
  <si>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</si>
  <si>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</si>
  <si>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</si>
  <si>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</si>
  <si>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</si>
  <si>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</si>
  <si>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</si>
  <si>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</si>
  <si>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</si>
  <si>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</si>
  <si>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</si>
  <si>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</si>
  <si>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</si>
  <si>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</si>
  <si>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</si>
  <si>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</si>
  <si>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</si>
  <si>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</si>
  <si>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</si>
  <si>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</si>
  <si>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</si>
  <si>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</si>
  <si>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</si>
  <si>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</si>
  <si>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</si>
  <si>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</si>
  <si>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</si>
  <si>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</si>
  <si>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</si>
  <si>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</si>
  <si>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</si>
  <si>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</si>
  <si>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</si>
  <si>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</si>
  <si>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</si>
  <si>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</si>
  <si>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</si>
  <si>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</si>
  <si>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</si>
  <si>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</si>
  <si>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</si>
  <si>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</si>
  <si>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</si>
  <si>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</si>
  <si>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</si>
  <si>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</si>
  <si>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</si>
  <si>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</si>
  <si>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</si>
  <si>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</si>
  <si>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</si>
  <si>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</si>
  <si>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</si>
  <si>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</si>
  <si>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</si>
  <si>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</si>
  <si>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</si>
  <si>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</si>
  <si>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</si>
  <si>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</si>
  <si>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</si>
  <si>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</si>
  <si>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</si>
  <si>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</si>
  <si>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</si>
  <si>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</si>
  <si>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</si>
  <si>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</si>
  <si>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</si>
  <si>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</si>
  <si>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</si>
  <si>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</si>
  <si>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</si>
  <si>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</si>
  <si>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</si>
  <si>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</si>
  <si>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</si>
  <si>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</si>
  <si>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</si>
  <si>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</si>
  <si>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</si>
  <si>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</si>
  <si>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</si>
  <si>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</si>
  <si>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</si>
  <si>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</si>
  <si>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</si>
  <si>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</si>
  <si>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</si>
  <si>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</si>
  <si>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</si>
  <si>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</si>
  <si>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</si>
  <si>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</si>
  <si>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</si>
  <si>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</si>
  <si>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</si>
  <si>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</si>
  <si>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</si>
  <si>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</si>
  <si>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</si>
  <si>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</si>
  <si>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</si>
  <si>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</si>
  <si>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</si>
  <si>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</si>
  <si>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</si>
  <si>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</si>
  <si>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</si>
  <si>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</si>
  <si>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</si>
  <si>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</si>
  <si>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</si>
  <si>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</si>
  <si>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</si>
  <si>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</si>
  <si>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</si>
  <si>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</si>
  <si>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</si>
  <si>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</si>
  <si>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</si>
  <si>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</si>
  <si>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</si>
  <si>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</si>
  <si>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</si>
  <si>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</si>
  <si>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</si>
  <si>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</si>
  <si>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</si>
  <si>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</si>
  <si>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</si>
  <si>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</si>
  <si>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</si>
  <si>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</si>
  <si>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</si>
  <si>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</si>
  <si>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</si>
  <si>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</si>
  <si>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</si>
  <si>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</si>
  <si>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</si>
  <si>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</si>
  <si>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</si>
  <si>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</si>
  <si>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</si>
  <si>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</si>
  <si>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</si>
  <si>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</si>
  <si>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</si>
  <si>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</si>
  <si>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</si>
  <si>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</si>
  <si>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</si>
  <si>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</si>
  <si>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</si>
  <si>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</si>
  <si>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</si>
  <si>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</si>
  <si>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</si>
  <si>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</si>
  <si>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</si>
  <si>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</si>
  <si>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</si>
  <si>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</si>
  <si>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</si>
  <si>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</si>
  <si>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</si>
  <si>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</si>
  <si>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</si>
  <si>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</si>
  <si>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</si>
  <si>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</si>
  <si>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</si>
  <si>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</si>
  <si>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</si>
  <si>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</si>
  <si>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</si>
  <si>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</si>
  <si>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</si>
  <si>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</si>
  <si>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</si>
  <si>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</si>
  <si>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</si>
  <si>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</si>
  <si>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</si>
  <si>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</si>
  <si>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</si>
  <si>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</si>
  <si>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</si>
  <si>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</si>
  <si>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</si>
  <si>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</si>
  <si>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</si>
  <si>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</si>
  <si>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</si>
  <si>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</si>
  <si>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</si>
  <si>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</si>
  <si>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</si>
  <si>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</si>
  <si>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</si>
  <si>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</si>
  <si>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</si>
  <si>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</si>
  <si>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</si>
  <si>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</si>
  <si>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</si>
  <si>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</si>
  <si>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</si>
  <si>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</si>
  <si>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</si>
  <si>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</si>
  <si>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</si>
  <si>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</si>
  <si>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</si>
  <si>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</si>
  <si>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</si>
  <si>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</si>
  <si>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</si>
  <si>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</si>
  <si>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</si>
  <si>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</si>
  <si>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</si>
  <si>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</si>
  <si>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</si>
  <si>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</si>
  <si>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</si>
  <si>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</si>
  <si>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</si>
  <si>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</si>
  <si>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</si>
  <si>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</si>
  <si>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</si>
  <si>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</si>
  <si>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</si>
  <si>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</si>
  <si>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</si>
  <si>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</si>
  <si>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</si>
  <si>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</si>
  <si>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</si>
  <si>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</si>
  <si>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</si>
  <si>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</si>
  <si>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</si>
  <si>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</si>
  <si>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</si>
  <si>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</si>
  <si>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</si>
  <si>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</si>
  <si>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</si>
  <si>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</si>
  <si>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</si>
  <si>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</si>
  <si>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</si>
  <si>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</si>
  <si>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</si>
  <si>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</si>
  <si>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</si>
  <si>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</si>
  <si>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</si>
  <si>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</si>
  <si>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</si>
  <si>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</si>
  <si>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</si>
  <si>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</si>
  <si>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</si>
  <si>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</si>
  <si>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</si>
  <si>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</si>
  <si>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</si>
  <si>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</si>
  <si>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</si>
  <si>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</si>
  <si>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</si>
  <si>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</si>
  <si>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</si>
  <si>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</si>
  <si>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</si>
  <si>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</si>
  <si>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</si>
  <si>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</si>
  <si>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</si>
  <si>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</si>
  <si>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</si>
  <si>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</si>
  <si>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</si>
  <si>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</si>
  <si>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</si>
  <si>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</si>
  <si>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</si>
  <si>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</si>
  <si>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</si>
  <si>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</si>
  <si>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</si>
  <si>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</si>
  <si>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</si>
  <si>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</si>
  <si>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</si>
  <si>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</si>
  <si>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</si>
  <si>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</si>
  <si>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</si>
  <si>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</si>
  <si>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</si>
  <si>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</si>
  <si>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</si>
  <si>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</si>
  <si>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</si>
  <si>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</si>
  <si>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</si>
  <si>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</si>
  <si>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</si>
  <si>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</si>
  <si>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</si>
  <si>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</si>
  <si>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</si>
  <si>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</si>
  <si>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</si>
  <si>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</si>
  <si>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</si>
  <si>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</si>
  <si>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</si>
  <si>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</si>
  <si>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</si>
  <si>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</si>
  <si>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</si>
  <si>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</si>
  <si>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</si>
  <si>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</si>
  <si>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</si>
  <si>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</si>
  <si>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</si>
  <si>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</si>
  <si>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</si>
  <si>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</si>
  <si>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</si>
  <si>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</si>
  <si>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</si>
  <si>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</si>
  <si>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</si>
  <si>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</si>
  <si>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</si>
  <si>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</si>
  <si>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</si>
  <si>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</si>
  <si>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</si>
  <si>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</si>
  <si>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</si>
  <si>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</si>
  <si>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</si>
  <si>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</si>
  <si>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</si>
  <si>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</si>
  <si>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</si>
  <si>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</si>
  <si>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</si>
  <si>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</si>
  <si>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</si>
  <si>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</si>
  <si>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</si>
  <si>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</si>
  <si>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</si>
  <si>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</si>
  <si>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</si>
  <si>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</si>
  <si>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</si>
  <si>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</si>
  <si>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</si>
  <si>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</si>
  <si>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</si>
  <si>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</si>
  <si>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</si>
  <si>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</si>
  <si>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</si>
  <si>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</si>
  <si>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</si>
  <si>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</si>
  <si>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</si>
  <si>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</si>
  <si>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</si>
  <si>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</si>
  <si>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</si>
  <si>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</si>
  <si>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</si>
  <si>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</si>
  <si>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</si>
  <si>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</si>
  <si>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</si>
  <si>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</si>
  <si>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</si>
  <si>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</si>
  <si>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</si>
  <si>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</si>
  <si>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</si>
  <si>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</si>
  <si>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</si>
  <si>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</si>
  <si>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</si>
  <si>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</si>
  <si>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</si>
  <si>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</si>
  <si>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</si>
  <si>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</si>
  <si>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</si>
  <si>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</si>
  <si>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</si>
  <si>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</si>
  <si>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</si>
  <si>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</si>
  <si>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</si>
  <si>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</si>
  <si>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</si>
  <si>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</si>
  <si>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</si>
  <si>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</si>
  <si>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</si>
  <si>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</si>
  <si>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</si>
  <si>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</si>
  <si>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</si>
  <si>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</si>
  <si>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</si>
  <si>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</si>
  <si>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</si>
  <si>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</si>
  <si>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</si>
  <si>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</si>
  <si>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</si>
  <si>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</si>
  <si>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</si>
  <si>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</si>
  <si>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</si>
  <si>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</si>
  <si>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</si>
  <si>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</si>
  <si>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</si>
  <si>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</si>
  <si>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</si>
  <si>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</si>
  <si>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</si>
  <si>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</si>
  <si>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</si>
  <si>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</si>
  <si>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</si>
  <si>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</si>
  <si>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</si>
  <si>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</si>
  <si>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</si>
  <si>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</si>
  <si>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</si>
  <si>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</si>
  <si>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</si>
  <si>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</si>
  <si>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</si>
  <si>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</si>
  <si>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</si>
  <si>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</si>
  <si>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</si>
  <si>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</si>
  <si>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</si>
  <si>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</si>
  <si>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</si>
  <si>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</si>
  <si>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</si>
  <si>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</si>
  <si>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</si>
  <si>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</si>
  <si>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</si>
  <si>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</si>
  <si>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</si>
  <si>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</si>
  <si>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</si>
  <si>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</si>
  <si>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</si>
  <si>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</si>
  <si>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</si>
  <si>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</si>
  <si>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</si>
  <si>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</si>
  <si>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</si>
  <si>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</si>
  <si>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</si>
  <si>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</si>
  <si>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</si>
  <si>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</si>
  <si>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</si>
  <si>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</si>
  <si>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</si>
  <si>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</si>
  <si>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</si>
  <si>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</si>
  <si>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</si>
  <si>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</si>
  <si>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</si>
  <si>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</si>
  <si>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</si>
  <si>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</si>
  <si>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</si>
  <si>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</si>
  <si>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</si>
  <si>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</si>
  <si>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</si>
  <si>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</si>
  <si>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</si>
  <si>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</si>
  <si>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</si>
  <si>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</si>
  <si>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</si>
  <si>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</si>
  <si>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</si>
  <si>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</si>
  <si>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</si>
  <si>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</si>
  <si>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</si>
  <si>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</si>
  <si>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</si>
  <si>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</si>
  <si>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</si>
  <si>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</si>
  <si>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</si>
  <si>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</si>
  <si>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</si>
  <si>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</si>
  <si>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</si>
  <si>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</si>
  <si>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</si>
  <si>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</si>
  <si>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</si>
  <si>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</si>
  <si>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</si>
  <si>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</si>
  <si>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</si>
  <si>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</si>
  <si>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</si>
  <si>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</si>
  <si>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</si>
  <si>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</si>
  <si>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</si>
  <si>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</si>
  <si>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</si>
  <si>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</si>
  <si>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</si>
  <si>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</si>
  <si>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</si>
  <si>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</si>
  <si>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</si>
  <si>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</si>
  <si>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</si>
  <si>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</si>
  <si>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</si>
  <si>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</si>
  <si>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</si>
  <si>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</si>
  <si>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</si>
  <si>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</si>
  <si>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</si>
  <si>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</si>
  <si>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</si>
  <si>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</si>
  <si>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</si>
  <si>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</si>
  <si>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</si>
  <si>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</si>
  <si>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</si>
  <si>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</si>
  <si>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</si>
  <si>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</si>
  <si>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</si>
  <si>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</si>
  <si>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</si>
  <si>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</si>
  <si>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</si>
  <si>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</si>
  <si>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</si>
  <si>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</si>
  <si>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</si>
  <si>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</si>
  <si>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</si>
  <si>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</si>
  <si>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</si>
  <si>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</si>
  <si>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</si>
  <si>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</si>
  <si>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</si>
  <si>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</si>
  <si>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</si>
  <si>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</si>
  <si>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</si>
  <si>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</si>
  <si>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</si>
  <si>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</si>
  <si>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</si>
  <si>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</si>
  <si>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</si>
  <si>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</si>
  <si>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</si>
  <si>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</si>
  <si>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</si>
  <si>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</si>
  <si>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</si>
  <si>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</si>
  <si>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</si>
  <si>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</si>
  <si>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</si>
  <si>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</si>
  <si>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</si>
  <si>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</si>
  <si>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</si>
  <si>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</si>
  <si>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</si>
  <si>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</si>
  <si>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</si>
  <si>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</si>
  <si>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</si>
  <si>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</si>
  <si>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</si>
  <si>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</si>
  <si>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</si>
  <si>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</si>
  <si>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</si>
  <si>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</si>
  <si>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</si>
  <si>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</si>
  <si>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</si>
  <si>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</si>
  <si>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</si>
  <si>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</si>
  <si>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</si>
  <si>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</si>
  <si>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</si>
  <si>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</si>
  <si>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</si>
  <si>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</si>
  <si>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</si>
  <si>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</si>
  <si>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</si>
  <si>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</si>
  <si>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</si>
  <si>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</si>
  <si>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</si>
  <si>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</si>
  <si>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</si>
  <si>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</si>
  <si>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</si>
  <si>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</si>
  <si>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</si>
  <si>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</si>
  <si>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</si>
  <si>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</si>
  <si>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</si>
  <si>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</si>
  <si>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</si>
  <si>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</si>
  <si>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</si>
  <si>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</si>
  <si>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</si>
  <si>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</si>
  <si>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</si>
  <si>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</si>
  <si>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</si>
  <si>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</si>
  <si>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</si>
  <si>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</si>
  <si>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</si>
  <si>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</si>
  <si>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</si>
  <si>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</si>
  <si>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</si>
  <si>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</si>
  <si>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</si>
  <si>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</si>
  <si>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</si>
  <si>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</si>
  <si>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</si>
  <si>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</si>
  <si>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</si>
  <si>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</si>
  <si>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</si>
  <si>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</si>
  <si>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</si>
  <si>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</si>
  <si>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</si>
  <si>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</si>
  <si>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</si>
  <si>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</si>
  <si>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</si>
  <si>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</si>
  <si>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</si>
  <si>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</si>
  <si>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</si>
  <si>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</si>
  <si>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</si>
  <si>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</si>
  <si>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</si>
  <si>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</si>
  <si>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</si>
  <si>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</si>
  <si>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</si>
  <si>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</si>
  <si>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</si>
  <si>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</si>
  <si>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</si>
  <si>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</si>
  <si>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</si>
  <si>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</si>
  <si>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</si>
  <si>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</si>
  <si>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</si>
  <si>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</si>
  <si>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</si>
  <si>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</si>
  <si>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</si>
  <si>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</si>
  <si>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</si>
  <si>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</si>
  <si>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</si>
  <si>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</si>
  <si>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</si>
  <si>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</si>
  <si>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</si>
  <si>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</si>
  <si>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</si>
  <si>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</si>
  <si>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</si>
  <si>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</si>
  <si>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</si>
  <si>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</si>
  <si>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</si>
  <si>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</si>
  <si>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</si>
  <si>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</si>
  <si>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</si>
  <si>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</si>
  <si>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</si>
  <si>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</si>
  <si>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</si>
  <si>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</si>
  <si>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</si>
  <si>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</si>
  <si>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</si>
  <si>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</si>
  <si>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</si>
  <si>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</si>
  <si>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</si>
  <si>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</si>
  <si>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</si>
  <si>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</si>
  <si>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</si>
  <si>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</si>
  <si>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</si>
  <si>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</si>
  <si>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</si>
  <si>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</si>
  <si>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</si>
  <si>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</si>
  <si>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</si>
  <si>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</si>
  <si>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</si>
  <si>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</si>
  <si>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</si>
  <si>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</si>
  <si>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</si>
  <si>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</si>
  <si>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</si>
  <si>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</si>
  <si>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</si>
  <si>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</si>
  <si>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</si>
  <si>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</si>
  <si>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</si>
  <si>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</si>
  <si>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</si>
  <si>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</si>
  <si>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</si>
  <si>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</si>
  <si>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</si>
  <si>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</si>
  <si>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</si>
  <si>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</si>
  <si>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</si>
  <si>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</si>
  <si>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</si>
  <si>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</si>
  <si>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</si>
  <si>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</si>
  <si>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</si>
  <si>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</si>
  <si>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</si>
  <si>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</si>
  <si>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</si>
  <si>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</si>
  <si>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</si>
  <si>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</si>
  <si>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</si>
  <si>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</si>
  <si>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</si>
  <si>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</si>
  <si>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</si>
  <si>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</si>
  <si>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</si>
  <si>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</si>
  <si>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</si>
  <si>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</si>
  <si>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</si>
  <si>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</si>
  <si>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</si>
  <si>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</si>
  <si>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</si>
  <si>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</si>
  <si>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</si>
  <si>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</si>
  <si>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</si>
  <si>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</si>
  <si>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</si>
  <si>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</si>
  <si>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</si>
  <si>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</si>
  <si>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</si>
  <si>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</si>
  <si>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</si>
  <si>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</si>
  <si>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</si>
  <si>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</si>
  <si>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</si>
  <si>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</si>
  <si>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</si>
  <si>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</si>
  <si>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</si>
  <si>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</si>
  <si>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</si>
  <si>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</si>
  <si>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</si>
  <si>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</si>
  <si>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</si>
  <si>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</si>
  <si>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</si>
  <si>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</si>
  <si>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</si>
  <si>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</si>
  <si>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</si>
  <si>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</si>
  <si>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</si>
  <si>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</si>
  <si>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</si>
  <si>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</si>
  <si>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</si>
  <si>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</si>
  <si>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</si>
  <si>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</si>
  <si>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</si>
  <si>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</si>
  <si>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</si>
  <si>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</si>
  <si>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</si>
  <si>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</si>
  <si>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</si>
  <si>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</si>
  <si>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</si>
  <si>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</si>
  <si>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</si>
  <si>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</si>
  <si>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</si>
  <si>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</si>
  <si>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</si>
  <si>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</si>
  <si>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</si>
  <si>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</si>
  <si>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</si>
  <si>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</si>
  <si>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</si>
  <si>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</si>
  <si>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</si>
  <si>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</si>
  <si>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</si>
  <si>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</si>
  <si>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</si>
  <si>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</si>
  <si>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</si>
  <si>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</si>
  <si>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</si>
  <si>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</si>
  <si>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</si>
  <si>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</si>
  <si>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</si>
  <si>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</si>
  <si>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</si>
  <si>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</si>
  <si>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</si>
  <si>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</si>
  <si>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</si>
  <si>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</si>
  <si>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</si>
  <si>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</si>
  <si>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</si>
  <si>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</si>
  <si>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</si>
  <si>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</si>
  <si>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</si>
  <si>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</si>
  <si>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</si>
  <si>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</si>
  <si>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</si>
  <si>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</si>
  <si>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</si>
  <si>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</si>
  <si>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</si>
  <si>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</si>
  <si>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</si>
  <si>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</si>
  <si>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</si>
  <si>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</si>
  <si>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</si>
  <si>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</si>
  <si>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</si>
  <si>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</si>
  <si>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</si>
  <si>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</si>
  <si>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</si>
  <si>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</si>
  <si>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</si>
  <si>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</si>
  <si>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</si>
  <si>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</si>
  <si>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</si>
  <si>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</si>
  <si>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</si>
  <si>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</si>
  <si>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</si>
  <si>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</si>
  <si>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</si>
  <si>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</si>
  <si>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</si>
  <si>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</si>
  <si>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</si>
  <si>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</si>
  <si>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</si>
  <si>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</si>
  <si>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</si>
  <si>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</si>
  <si>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</si>
  <si>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</si>
  <si>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</si>
  <si>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</si>
  <si>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</si>
  <si>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</si>
  <si>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</si>
  <si>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</si>
  <si>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</si>
  <si>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</si>
  <si>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</si>
  <si>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</si>
  <si>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</si>
  <si>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</si>
  <si>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</si>
  <si>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</si>
  <si>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</si>
  <si>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</si>
  <si>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</si>
  <si>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</si>
  <si>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</si>
  <si>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</si>
  <si>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</si>
  <si>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</si>
  <si>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</si>
  <si>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</si>
  <si>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</si>
  <si>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</si>
  <si>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</si>
  <si>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</si>
  <si>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</si>
  <si>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</si>
  <si>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</si>
  <si>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</si>
  <si>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</si>
  <si>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</si>
  <si>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</si>
  <si>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</si>
  <si>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</si>
  <si>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</si>
  <si>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</si>
  <si>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</si>
  <si>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</si>
  <si>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</si>
  <si>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</si>
  <si>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</si>
  <si>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</si>
  <si>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</si>
  <si>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</si>
  <si>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</si>
  <si>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</si>
  <si>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</si>
  <si>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</si>
  <si>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</si>
  <si>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</si>
  <si>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</si>
  <si>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</si>
  <si>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</si>
  <si>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</si>
  <si>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</si>
  <si>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</si>
  <si>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</si>
  <si>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</si>
  <si>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</si>
  <si>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</si>
  <si>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</si>
  <si>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</si>
  <si>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</si>
  <si>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</si>
  <si>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</si>
  <si>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</si>
  <si>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</si>
  <si>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</si>
  <si>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</si>
  <si>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</si>
  <si>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</si>
  <si>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</si>
  <si>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</si>
  <si>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</si>
  <si>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</si>
  <si>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</si>
  <si>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</si>
  <si>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</si>
  <si>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</si>
  <si>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</si>
  <si>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</si>
  <si>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</si>
  <si>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</si>
  <si>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</si>
  <si>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</si>
  <si>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</si>
  <si>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</si>
  <si>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</si>
  <si>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</si>
  <si>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</si>
  <si>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</si>
  <si>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</si>
  <si>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</si>
  <si>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</si>
  <si>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</si>
  <si>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</si>
  <si>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</si>
  <si>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</si>
  <si>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</si>
  <si>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</si>
  <si>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</si>
  <si>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</si>
  <si>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</si>
  <si>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</si>
  <si>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</si>
  <si>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</si>
  <si>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</si>
  <si>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</si>
  <si>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</si>
  <si>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</si>
  <si>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</si>
  <si>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</si>
  <si>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</si>
  <si>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</si>
  <si>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</si>
  <si>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</si>
  <si>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</si>
  <si>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</si>
  <si>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</si>
  <si>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</si>
  <si>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</si>
  <si>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</si>
  <si>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</si>
  <si>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</si>
  <si>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</si>
  <si>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</si>
  <si>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</si>
  <si>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</si>
  <si>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</si>
  <si>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</si>
  <si>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</si>
  <si>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</si>
  <si>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</si>
  <si>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</si>
  <si>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</si>
  <si>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</si>
  <si>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</si>
  <si>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</si>
  <si>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</si>
  <si>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</si>
  <si>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</si>
  <si>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</si>
  <si>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</si>
  <si>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</si>
  <si>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</si>
  <si>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</si>
  <si>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</si>
  <si>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</si>
  <si>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</si>
  <si>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</si>
  <si>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</si>
  <si>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</si>
  <si>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</si>
  <si>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</si>
  <si>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</si>
  <si>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</si>
  <si>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</si>
  <si>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</si>
  <si>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</si>
  <si>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</si>
  <si>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</si>
  <si>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</si>
  <si>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</si>
  <si>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</si>
  <si>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</si>
  <si>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</si>
  <si>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</si>
  <si>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</si>
  <si>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</si>
  <si>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</si>
  <si>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</si>
  <si>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</si>
  <si>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</si>
  <si>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</si>
  <si>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</si>
  <si>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</si>
  <si>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</si>
  <si>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</si>
  <si>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</si>
  <si>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</si>
  <si>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</si>
  <si>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</si>
  <si>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</si>
  <si>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</si>
  <si>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</si>
  <si>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</si>
  <si>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</si>
  <si>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</si>
  <si>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</si>
  <si>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</si>
  <si>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</si>
  <si>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</si>
  <si>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</si>
  <si>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</si>
  <si>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</si>
  <si>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</si>
  <si>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</si>
  <si>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</si>
  <si>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</si>
  <si>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</si>
  <si>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</si>
  <si>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</si>
  <si>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</si>
  <si>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</si>
  <si>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</si>
  <si>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</si>
  <si>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</si>
  <si>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</si>
  <si>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</si>
  <si>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</si>
  <si>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</si>
  <si>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</si>
  <si>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</si>
  <si>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</si>
  <si>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</si>
  <si>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</si>
  <si>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</si>
  <si>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</si>
  <si>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</si>
  <si>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</si>
  <si>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</si>
  <si>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</si>
  <si>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</si>
  <si>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</si>
  <si>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</si>
  <si>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</si>
  <si>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</si>
  <si>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</si>
  <si>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</si>
  <si>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</si>
  <si>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</si>
  <si>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</si>
  <si>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</si>
  <si>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</si>
  <si>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</si>
  <si>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</si>
  <si>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</si>
  <si>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</si>
  <si>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</si>
  <si>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</si>
  <si>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</si>
  <si>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</si>
  <si>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</si>
  <si>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</si>
  <si>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</si>
  <si>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</si>
  <si>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</si>
  <si>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</si>
  <si>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</si>
  <si>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</si>
  <si>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</si>
  <si>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</si>
  <si>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</si>
  <si>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</si>
  <si>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</si>
  <si>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</si>
  <si>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</si>
  <si>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</si>
  <si>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</si>
  <si>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</si>
  <si>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</si>
  <si>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</si>
  <si>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</si>
  <si>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</si>
  <si>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</si>
  <si>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</si>
  <si>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</si>
  <si>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</si>
  <si>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</si>
  <si>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</si>
  <si>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</si>
  <si>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</si>
  <si>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</si>
  <si>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</si>
  <si>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</si>
  <si>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</si>
  <si>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</si>
  <si>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</si>
  <si>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</si>
  <si>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</si>
  <si>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</si>
  <si>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</si>
  <si>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</si>
  <si>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</si>
  <si>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</si>
  <si>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</si>
  <si>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</si>
  <si>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</si>
  <si>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</si>
  <si>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</si>
  <si>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</si>
  <si>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</si>
  <si>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</si>
  <si>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</si>
  <si>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</si>
  <si>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</si>
  <si>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</si>
  <si>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</si>
  <si>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</si>
  <si>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</si>
  <si>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</si>
  <si>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</si>
  <si>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</si>
  <si>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</si>
  <si>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</si>
  <si>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</si>
  <si>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</si>
  <si>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</si>
  <si>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</si>
  <si>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</si>
  <si>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</si>
  <si>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</si>
  <si>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</si>
  <si>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</si>
  <si>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</si>
  <si>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</si>
  <si>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</si>
  <si>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</si>
  <si>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</si>
  <si>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</si>
  <si>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</si>
  <si>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</si>
  <si>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</si>
  <si>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</si>
  <si>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</si>
  <si>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</si>
  <si>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</si>
  <si>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</si>
  <si>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</si>
  <si>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</si>
  <si>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</si>
  <si>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</si>
  <si>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</si>
  <si>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</si>
  <si>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</si>
  <si>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</si>
  <si>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</si>
  <si>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</si>
  <si>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</si>
  <si>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</si>
  <si>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</si>
  <si>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</si>
  <si>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</si>
  <si>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</si>
  <si>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</si>
  <si>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</si>
  <si>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</si>
  <si>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</si>
  <si>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</si>
  <si>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</si>
  <si>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</si>
  <si>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</si>
  <si>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</si>
  <si>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</si>
  <si>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</si>
  <si>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</si>
  <si>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</si>
  <si>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</si>
  <si>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</si>
  <si>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</si>
  <si>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</si>
  <si>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</si>
  <si>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</si>
  <si>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</si>
  <si>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</si>
  <si>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</si>
  <si>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</si>
  <si>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</si>
  <si>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</si>
  <si>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</si>
  <si>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</si>
  <si>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</si>
  <si>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</si>
  <si>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</si>
  <si>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</si>
  <si>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</si>
  <si>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</si>
  <si>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</si>
  <si>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</si>
  <si>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</si>
  <si>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</si>
  <si>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</si>
  <si>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</si>
  <si>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</si>
  <si>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</si>
  <si>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</si>
  <si>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</si>
  <si>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</si>
  <si>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</si>
  <si>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</si>
  <si>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</si>
  <si>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</si>
  <si>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</si>
  <si>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</si>
  <si>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</si>
  <si>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</si>
  <si>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</si>
  <si>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</si>
  <si>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</si>
  <si>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</si>
  <si>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</si>
  <si>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</si>
  <si>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</si>
  <si>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</si>
  <si>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</si>
  <si>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</si>
  <si>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</si>
  <si>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</si>
  <si>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</si>
  <si>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</si>
  <si>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</si>
  <si>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</si>
  <si>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</si>
  <si>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</si>
  <si>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</si>
  <si>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</si>
  <si>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</si>
  <si>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</si>
  <si>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</si>
  <si>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</si>
  <si>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</si>
  <si>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</si>
  <si>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</si>
  <si>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</si>
  <si>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</si>
  <si>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</si>
  <si>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</si>
  <si>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</si>
  <si>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</si>
  <si>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</si>
  <si>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</si>
  <si>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</si>
  <si>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</si>
  <si>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</si>
  <si>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</si>
  <si>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</si>
  <si>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</si>
  <si>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</si>
  <si>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</si>
  <si>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</si>
  <si>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</si>
  <si>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</si>
  <si>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</si>
  <si>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</si>
  <si>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</si>
  <si>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</si>
  <si>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</si>
  <si>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</si>
  <si>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</si>
  <si>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</si>
  <si>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</si>
  <si>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</si>
  <si>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</si>
  <si>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</si>
  <si>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</si>
  <si>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</si>
  <si>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</si>
  <si>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</si>
  <si>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</si>
  <si>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</si>
  <si>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</si>
  <si>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</si>
  <si>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</si>
  <si>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</si>
  <si>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</si>
  <si>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</si>
  <si>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</si>
  <si>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</si>
  <si>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</si>
  <si>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</si>
  <si>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</si>
  <si>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</si>
  <si>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</si>
  <si>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</si>
  <si>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</si>
  <si>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</si>
  <si>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</si>
  <si>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</si>
  <si>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</si>
  <si>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</si>
  <si>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</si>
  <si>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</si>
  <si>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</si>
  <si>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</si>
  <si>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</si>
  <si>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</si>
  <si>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</si>
  <si>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</si>
  <si>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</si>
  <si>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</si>
  <si>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</si>
  <si>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</si>
  <si>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</si>
  <si>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</si>
  <si>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</si>
  <si>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</si>
  <si>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</si>
  <si>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</si>
  <si>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</si>
  <si>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</si>
  <si>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</si>
  <si>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</si>
  <si>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</si>
  <si>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</si>
  <si>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</si>
  <si>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</si>
  <si>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</si>
  <si>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</si>
  <si>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</si>
  <si>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</si>
  <si>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</si>
  <si>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</si>
  <si>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</si>
  <si>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</si>
  <si>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</si>
  <si>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</si>
  <si>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</si>
  <si>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</si>
  <si>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</si>
  <si>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</si>
  <si>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</si>
  <si>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</si>
  <si>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</si>
  <si>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</si>
  <si>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</si>
  <si>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</si>
  <si>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</si>
  <si>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</si>
  <si>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</si>
  <si>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</si>
  <si>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</si>
  <si>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</si>
  <si>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</si>
  <si>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</si>
  <si>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</si>
  <si>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</si>
  <si>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</si>
  <si>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</si>
  <si>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</si>
  <si>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</si>
  <si>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</si>
  <si>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</si>
  <si>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</si>
  <si>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</si>
  <si>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</si>
  <si>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</si>
  <si>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</si>
  <si>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</si>
  <si>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</si>
  <si>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</si>
  <si>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</si>
  <si>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</si>
  <si>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</si>
  <si>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</si>
  <si>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</si>
  <si>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</si>
  <si>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</si>
  <si>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</si>
  <si>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</si>
  <si>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</si>
  <si>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</si>
  <si>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</si>
  <si>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</si>
  <si>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</si>
  <si>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</si>
  <si>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</si>
  <si>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</si>
  <si>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</si>
  <si>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</si>
  <si>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</si>
  <si>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</si>
  <si>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</si>
  <si>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</si>
  <si>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</si>
  <si>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</si>
  <si>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</si>
  <si>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</si>
  <si>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</si>
  <si>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</si>
  <si>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</si>
  <si>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</si>
  <si>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</si>
  <si>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</si>
  <si>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</si>
  <si>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</si>
  <si>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</si>
  <si>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</si>
  <si>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</si>
  <si>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</si>
  <si>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</si>
  <si>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</si>
  <si>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</si>
  <si>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</si>
  <si>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</si>
  <si>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</si>
  <si>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</si>
  <si>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</si>
  <si>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</si>
  <si>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</si>
  <si>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</si>
  <si>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</si>
  <si>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</si>
  <si>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</si>
  <si>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</si>
  <si>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</si>
  <si>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</si>
  <si>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</si>
  <si>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</si>
  <si>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</si>
  <si>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</si>
  <si>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</si>
  <si>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</si>
  <si>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</si>
  <si>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</si>
  <si>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</si>
  <si>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</si>
  <si>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</si>
  <si>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</si>
  <si>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</si>
  <si>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</si>
  <si>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</si>
  <si>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</si>
  <si>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</si>
  <si>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</si>
  <si>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</si>
  <si>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</si>
  <si>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</si>
  <si>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</si>
  <si>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</si>
  <si>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</si>
  <si>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</si>
  <si>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</si>
  <si>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</si>
  <si>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</si>
  <si>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</si>
  <si>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</si>
  <si>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</si>
  <si>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</si>
  <si>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</si>
  <si>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</si>
  <si>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</si>
  <si>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</si>
  <si>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</si>
  <si>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</si>
  <si>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</si>
  <si>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</si>
  <si>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</si>
  <si>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</si>
  <si>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</si>
  <si>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</si>
  <si>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</si>
  <si>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</si>
  <si>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</si>
  <si>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</si>
  <si>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</si>
  <si>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</si>
  <si>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</si>
  <si>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</si>
  <si>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</si>
  <si>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</si>
  <si>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</si>
  <si>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</si>
  <si>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</si>
  <si>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</si>
  <si>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</si>
  <si>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</si>
  <si>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</si>
  <si>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</si>
  <si>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</si>
  <si>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</si>
  <si>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</si>
  <si>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</si>
  <si>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</si>
  <si>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</si>
  <si>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</si>
  <si>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</si>
  <si>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</si>
  <si>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</si>
  <si>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</si>
  <si>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</si>
  <si>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</si>
  <si>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</si>
  <si>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</si>
  <si>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</si>
  <si>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</si>
  <si>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</si>
  <si>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</si>
  <si>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</si>
  <si>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</si>
  <si>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</si>
  <si>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</si>
  <si>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</si>
  <si>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</si>
  <si>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</si>
  <si>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</si>
  <si>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</si>
  <si>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</si>
  <si>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</si>
  <si>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</si>
  <si>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</si>
  <si>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</si>
  <si>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</si>
  <si>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</si>
  <si>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</si>
  <si>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</si>
  <si>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</si>
  <si>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</si>
  <si>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</si>
  <si>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</si>
  <si>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</si>
  <si>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</si>
  <si>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</si>
  <si>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</si>
  <si>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</si>
  <si>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</si>
  <si>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</si>
  <si>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</si>
  <si>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</si>
  <si>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</si>
  <si>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</si>
  <si>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</si>
  <si>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</si>
  <si>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</si>
  <si>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</si>
  <si>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</si>
  <si>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</si>
  <si>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</si>
  <si>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</si>
  <si>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</si>
  <si>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</si>
  <si>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</si>
  <si>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</si>
  <si>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</si>
  <si>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</si>
  <si>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</si>
  <si>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</si>
  <si>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</si>
  <si>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</si>
  <si>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</si>
  <si>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</si>
  <si>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</si>
  <si>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</si>
  <si>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</si>
  <si>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</si>
  <si>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</si>
  <si>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</si>
  <si>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</si>
  <si>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</si>
  <si>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</si>
  <si>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</si>
  <si>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</si>
  <si>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</si>
  <si>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</si>
  <si>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</si>
  <si>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</si>
  <si>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</si>
  <si>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</si>
  <si>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</si>
  <si>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</si>
  <si>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</si>
  <si>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</si>
  <si>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</si>
  <si>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</si>
  <si>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</si>
  <si>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</si>
  <si>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</si>
  <si>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</si>
  <si>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</si>
  <si>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</si>
  <si>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</si>
  <si>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</si>
  <si>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</si>
  <si>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</si>
  <si>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</si>
  <si>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</si>
  <si>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</si>
  <si>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</si>
  <si>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</si>
  <si>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</si>
  <si>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</si>
  <si>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</si>
  <si>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</si>
  <si>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</si>
  <si>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</si>
  <si>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</si>
  <si>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</si>
  <si>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</si>
  <si>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</si>
  <si>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</si>
  <si>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</si>
  <si>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</si>
  <si>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</si>
  <si>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</si>
  <si>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</si>
  <si>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</si>
  <si>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</si>
  <si>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</si>
  <si>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</si>
  <si>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</si>
  <si>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</si>
  <si>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</si>
  <si>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</si>
  <si>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</si>
  <si>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</si>
  <si>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</si>
  <si>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</si>
  <si>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</si>
  <si>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</si>
  <si>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</si>
  <si>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</si>
  <si>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</si>
  <si>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</si>
  <si>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</si>
  <si>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</si>
  <si>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</si>
  <si>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</si>
  <si>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</si>
  <si>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</si>
  <si>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</si>
  <si>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</si>
  <si>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</si>
  <si>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</si>
  <si>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</si>
  <si>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</si>
  <si>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</si>
  <si>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</si>
  <si>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</si>
  <si>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</si>
  <si>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</si>
  <si>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</si>
  <si>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</si>
  <si>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</si>
  <si>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</si>
  <si>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</si>
  <si>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</si>
  <si>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</si>
  <si>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</si>
  <si>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</si>
  <si>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</si>
  <si>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</si>
  <si>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</si>
  <si>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</si>
  <si>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</si>
  <si>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</si>
  <si>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</si>
  <si>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</si>
  <si>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</si>
  <si>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</si>
  <si>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</si>
  <si>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</si>
  <si>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</si>
  <si>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</si>
  <si>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</si>
  <si>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</si>
  <si>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</si>
  <si>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</si>
  <si>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</si>
  <si>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</si>
  <si>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</si>
  <si>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</si>
  <si>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</si>
  <si>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</si>
  <si>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</si>
  <si>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</si>
  <si>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</si>
  <si>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</si>
  <si>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</si>
  <si>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</si>
  <si>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</si>
  <si>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</si>
  <si>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</si>
  <si>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</si>
  <si>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</si>
  <si>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</si>
  <si>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</si>
  <si>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</si>
  <si>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</si>
  <si>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</si>
  <si>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</si>
  <si>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</si>
  <si>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</si>
  <si>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</si>
  <si>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</si>
  <si>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</si>
  <si>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</si>
  <si>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</si>
  <si>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</si>
  <si>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</si>
  <si>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</si>
  <si>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</si>
  <si>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</si>
  <si>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</si>
  <si>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</si>
  <si>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</si>
  <si>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</si>
  <si>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</si>
  <si>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</si>
  <si>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</si>
  <si>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</si>
  <si>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</si>
  <si>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</si>
  <si>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</si>
  <si>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</si>
  <si>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</si>
  <si>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</si>
  <si>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</si>
  <si>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</si>
  <si>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</si>
  <si>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</si>
  <si>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</si>
  <si>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</si>
  <si>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</si>
  <si>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</si>
  <si>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</si>
  <si>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</si>
  <si>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</si>
  <si>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</si>
  <si>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</si>
  <si>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</si>
  <si>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</si>
  <si>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</si>
  <si>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</si>
  <si>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</si>
  <si>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</si>
  <si>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</si>
  <si>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</si>
  <si>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</si>
  <si>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</si>
  <si>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</si>
  <si>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</si>
  <si>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</si>
  <si>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</si>
  <si>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</si>
  <si>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</si>
  <si>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</si>
  <si>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</si>
  <si>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</si>
  <si>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</si>
  <si>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</si>
  <si>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</si>
  <si>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</si>
  <si>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</si>
  <si>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</si>
  <si>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</si>
  <si>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</si>
  <si>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</si>
  <si>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</si>
  <si>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</si>
  <si>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</si>
  <si>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</si>
  <si>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</si>
  <si>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</si>
  <si>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</si>
  <si>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</si>
  <si>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</si>
  <si>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</si>
  <si>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</si>
  <si>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</si>
  <si>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</si>
  <si>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</si>
  <si>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</si>
  <si>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</si>
  <si>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</si>
  <si>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</si>
  <si>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</si>
  <si>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</si>
  <si>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</si>
  <si>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</si>
  <si>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</si>
  <si>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</si>
  <si>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</si>
  <si>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</si>
  <si>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</si>
  <si>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</si>
  <si>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</si>
  <si>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</si>
  <si>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</si>
  <si>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</si>
  <si>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</si>
  <si>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</si>
  <si>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</si>
  <si>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</si>
  <si>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</si>
  <si>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</si>
  <si>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</si>
  <si>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</si>
  <si>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</si>
  <si>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</si>
  <si>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</si>
  <si>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</si>
  <si>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</si>
  <si>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</si>
  <si>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</si>
  <si>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</si>
  <si>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</si>
  <si>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</si>
  <si>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</si>
  <si>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</si>
  <si>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</si>
  <si>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</si>
  <si>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</si>
  <si>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</si>
  <si>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</si>
  <si>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</si>
  <si>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</si>
  <si>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</si>
  <si>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</si>
  <si>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</si>
  <si>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</si>
  <si>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</si>
  <si>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</si>
  <si>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</si>
  <si>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</si>
  <si>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</si>
  <si>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</si>
  <si>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</si>
  <si>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</si>
  <si>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</si>
  <si>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</si>
  <si>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</si>
  <si>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</si>
  <si>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</si>
  <si>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</si>
  <si>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</si>
  <si>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</si>
  <si>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</si>
  <si>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</si>
  <si>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</si>
  <si>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</si>
  <si>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</si>
  <si>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</si>
  <si>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</si>
  <si>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</si>
  <si>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</si>
  <si>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</si>
  <si>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</si>
  <si>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</si>
  <si>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</si>
  <si>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</si>
  <si>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</si>
  <si>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</si>
  <si>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</si>
  <si>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</si>
  <si>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</si>
  <si>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</si>
  <si>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</si>
  <si>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</si>
  <si>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</si>
  <si>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</si>
  <si>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</si>
  <si>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</si>
  <si>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</si>
  <si>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</si>
  <si>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</si>
  <si>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</si>
  <si>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</si>
  <si>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</si>
  <si>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</si>
  <si>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</si>
  <si>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</si>
  <si>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</si>
  <si>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</si>
  <si>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</si>
  <si>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</si>
  <si>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</si>
  <si>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</si>
  <si>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</si>
  <si>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</si>
  <si>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</si>
  <si>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</si>
  <si>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</si>
  <si>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</si>
  <si>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</si>
  <si>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</si>
  <si>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</si>
  <si>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</si>
  <si>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</si>
  <si>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</si>
  <si>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</si>
  <si>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</si>
  <si>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</si>
  <si>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</si>
  <si>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</si>
  <si>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</si>
  <si>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</si>
  <si>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</si>
  <si>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</si>
  <si>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</si>
  <si>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</si>
  <si>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</si>
  <si>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</si>
  <si>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</si>
  <si>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</si>
  <si>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</si>
  <si>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</si>
  <si>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</si>
  <si>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</si>
  <si>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</si>
  <si>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</si>
  <si>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</si>
  <si>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</si>
  <si>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</si>
  <si>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</si>
  <si>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</si>
  <si>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</si>
  <si>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</si>
  <si>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</si>
  <si>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</si>
  <si>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</si>
  <si>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</si>
  <si>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</si>
  <si>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</si>
  <si>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</si>
  <si>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</si>
  <si>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</si>
  <si>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</si>
  <si>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</si>
  <si>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</si>
  <si>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</si>
  <si>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</si>
  <si>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</si>
  <si>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</si>
  <si>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</si>
  <si>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</si>
  <si>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</si>
  <si>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</si>
  <si>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</si>
  <si>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</si>
  <si>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</si>
  <si>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</si>
  <si>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</si>
  <si>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</si>
  <si>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</si>
  <si>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</si>
  <si>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</si>
  <si>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</si>
  <si>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</si>
  <si>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</si>
  <si>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</si>
  <si>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</si>
  <si>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</si>
  <si>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</si>
  <si>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</si>
  <si>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</si>
  <si>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</si>
  <si>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</si>
  <si>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</si>
  <si>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</si>
  <si>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</si>
  <si>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</si>
  <si>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</si>
  <si>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</si>
  <si>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</si>
  <si>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</si>
  <si>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</si>
  <si>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</si>
  <si>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</si>
  <si>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</si>
  <si>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</si>
  <si>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</si>
  <si>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</si>
  <si>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</si>
  <si>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</si>
  <si>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</si>
  <si>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</si>
  <si>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</si>
  <si>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</si>
  <si>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</si>
  <si>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</si>
  <si>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</si>
  <si>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</si>
  <si>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</si>
  <si>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</si>
  <si>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</si>
  <si>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</si>
  <si>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</si>
  <si>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</si>
  <si>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</si>
  <si>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</si>
  <si>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</si>
  <si>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</si>
  <si>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</si>
  <si>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</si>
  <si>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</si>
  <si>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</si>
  <si>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</si>
  <si>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</si>
  <si>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</si>
  <si>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</si>
  <si>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</si>
  <si>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</si>
  <si>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</si>
  <si>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</si>
  <si>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</si>
  <si>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</si>
  <si>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</si>
  <si>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</si>
  <si>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</si>
  <si>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</si>
  <si>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</si>
  <si>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</si>
  <si>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</si>
  <si>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</si>
  <si>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</si>
  <si>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</si>
  <si>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</si>
  <si>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</si>
  <si>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</si>
  <si>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</si>
  <si>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</si>
  <si>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</si>
  <si>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</si>
  <si>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</si>
  <si>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</si>
  <si>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</si>
  <si>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</si>
  <si>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</si>
  <si>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</si>
  <si>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</si>
  <si>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</si>
  <si>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</si>
  <si>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</si>
  <si>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</si>
  <si>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</si>
  <si>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</si>
  <si>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</si>
  <si>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</si>
  <si>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</si>
  <si>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</si>
  <si>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</si>
  <si>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</si>
  <si>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</si>
  <si>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</si>
  <si>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</si>
  <si>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</si>
  <si>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</si>
  <si>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</si>
  <si>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</si>
  <si>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</si>
  <si>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</si>
  <si>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</si>
  <si>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</si>
  <si>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</si>
  <si>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</si>
  <si>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</si>
  <si>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</si>
  <si>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</si>
  <si>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</si>
  <si>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</si>
  <si>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</si>
  <si>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</si>
  <si>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</si>
  <si>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</si>
  <si>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</si>
  <si>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</si>
  <si>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</si>
  <si>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</si>
  <si>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</si>
  <si>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</si>
  <si>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</si>
  <si>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</si>
  <si>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</si>
  <si>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</si>
  <si>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</si>
  <si>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</si>
  <si>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</si>
  <si>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</si>
  <si>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</si>
  <si>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</si>
  <si>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</si>
  <si>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</si>
  <si>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</si>
  <si>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</si>
  <si>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</si>
  <si>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</si>
  <si>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</si>
  <si>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</si>
  <si>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</si>
  <si>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</si>
  <si>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</si>
  <si>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</si>
  <si>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</si>
  <si>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</si>
  <si>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</si>
  <si>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</si>
  <si>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</si>
  <si>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</si>
  <si>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</si>
  <si>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</si>
  <si>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</si>
  <si>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</si>
  <si>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</si>
  <si>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</si>
  <si>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</si>
  <si>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</si>
  <si>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</si>
  <si>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</si>
  <si>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</si>
  <si>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</si>
  <si>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</si>
  <si>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</si>
  <si>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</si>
  <si>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</si>
  <si>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</si>
  <si>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</si>
  <si>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</si>
  <si>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</si>
  <si>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</si>
  <si>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</si>
  <si>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</si>
  <si>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</si>
  <si>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</si>
  <si>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</si>
  <si>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</si>
  <si>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</si>
  <si>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</si>
  <si>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</si>
  <si>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</si>
  <si>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</si>
  <si>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</si>
  <si>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</si>
  <si>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</si>
  <si>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</si>
  <si>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</si>
  <si>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</si>
  <si>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</si>
  <si>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</si>
  <si>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</si>
  <si>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</si>
  <si>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</si>
  <si>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</si>
  <si>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</si>
  <si>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</si>
  <si>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</si>
  <si>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</si>
  <si>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</si>
  <si>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</si>
  <si>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</si>
  <si>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</si>
  <si>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</si>
  <si>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</si>
  <si>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</si>
  <si>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</si>
  <si>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</si>
  <si>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</si>
  <si>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</si>
  <si>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</si>
  <si>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</si>
  <si>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</si>
  <si>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</si>
  <si>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</si>
  <si>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</si>
  <si>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</si>
  <si>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</si>
  <si>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</si>
  <si>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</si>
  <si>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</si>
  <si>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</si>
  <si>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</si>
  <si>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</si>
  <si>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</si>
  <si>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</si>
  <si>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</si>
  <si>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</si>
  <si>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</si>
  <si>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</si>
  <si>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</si>
  <si>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</si>
  <si>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</si>
  <si>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</si>
  <si>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</si>
  <si>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</si>
  <si>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</si>
  <si>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</si>
  <si>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</si>
  <si>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</si>
  <si>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</si>
  <si>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</si>
  <si>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</si>
  <si>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</si>
  <si>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</si>
  <si>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</si>
  <si>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</si>
  <si>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</si>
  <si>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</si>
  <si>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</si>
  <si>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</si>
  <si>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</si>
  <si>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</si>
  <si>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</si>
  <si>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</si>
  <si>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</si>
  <si>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</si>
  <si>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</si>
  <si>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</si>
  <si>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</si>
  <si>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</si>
  <si>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</si>
  <si>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</si>
  <si>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</si>
  <si>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</si>
  <si>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</si>
  <si>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</si>
  <si>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</si>
  <si>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</si>
  <si>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</si>
  <si>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</si>
  <si>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</si>
  <si>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</si>
  <si>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</si>
  <si>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</si>
  <si>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</si>
  <si>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</si>
  <si>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</si>
  <si>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</si>
  <si>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</si>
  <si>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</si>
  <si>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</si>
  <si>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</si>
  <si>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</si>
  <si>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</si>
  <si>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</si>
  <si>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</si>
  <si>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</si>
  <si>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</si>
  <si>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</si>
  <si>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</si>
  <si>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</si>
  <si>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</si>
  <si>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</si>
  <si>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</si>
  <si>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</si>
  <si>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</si>
  <si>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</si>
  <si>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</si>
  <si>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</si>
  <si>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</si>
  <si>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</si>
  <si>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</si>
  <si>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</si>
  <si>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</si>
  <si>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</si>
  <si>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</si>
  <si>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</si>
  <si>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</si>
  <si>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</si>
  <si>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</si>
  <si>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</si>
  <si>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</si>
  <si>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</si>
  <si>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</si>
  <si>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</si>
  <si>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</si>
  <si>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</si>
  <si>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</si>
  <si>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</si>
  <si>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</si>
  <si>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</si>
  <si>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</si>
  <si>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</si>
  <si>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</si>
  <si>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</si>
  <si>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</si>
  <si>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</si>
  <si>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</si>
  <si>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</si>
  <si>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</si>
  <si>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</si>
  <si>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</si>
  <si>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</si>
  <si>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</si>
  <si>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</si>
  <si>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</si>
  <si>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</si>
  <si>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</si>
  <si>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</si>
  <si>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</si>
  <si>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</si>
  <si>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</si>
  <si>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</si>
  <si>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</si>
  <si>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</si>
  <si>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</si>
  <si>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</si>
  <si>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</si>
  <si>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</si>
  <si>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</si>
  <si>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</si>
  <si>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</si>
  <si>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</si>
  <si>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</si>
  <si>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</si>
  <si>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</si>
  <si>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</si>
  <si>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</si>
  <si>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</si>
  <si>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</si>
  <si>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</si>
  <si>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</si>
  <si>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</si>
  <si>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</si>
  <si>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</si>
  <si>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</si>
  <si>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</si>
  <si>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</si>
  <si>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</si>
  <si>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</si>
  <si>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</si>
  <si>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</si>
  <si>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</si>
  <si>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</si>
  <si>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</si>
  <si>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</si>
  <si>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</si>
  <si>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</si>
  <si>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</si>
  <si>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</si>
  <si>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</si>
  <si>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</si>
  <si>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</si>
  <si>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</si>
  <si>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</si>
  <si>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</si>
  <si>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</si>
  <si>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</si>
  <si>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</si>
  <si>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</si>
  <si>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</si>
  <si>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</si>
  <si>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</si>
  <si>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</si>
  <si>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</si>
  <si>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</si>
  <si>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</si>
  <si>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</si>
  <si>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</si>
  <si>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</si>
  <si>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</si>
  <si>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</si>
  <si>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</si>
  <si>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</si>
  <si>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</si>
  <si>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</si>
  <si>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</si>
  <si>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</si>
  <si>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</si>
  <si>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</si>
  <si>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</si>
  <si>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</si>
  <si>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</si>
  <si>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</si>
  <si>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</si>
  <si>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</si>
  <si>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</si>
  <si>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</si>
  <si>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</si>
  <si>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</si>
  <si>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</si>
  <si>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</si>
  <si>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</si>
  <si>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</si>
  <si>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</si>
  <si>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</si>
  <si>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</si>
  <si>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</si>
  <si>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</si>
  <si>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</si>
  <si>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</si>
  <si>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</si>
  <si>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</si>
  <si>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</si>
  <si>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</si>
  <si>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</si>
  <si>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</si>
  <si>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</si>
  <si>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</si>
  <si>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</si>
  <si>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</si>
  <si>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</si>
  <si>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</si>
  <si>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</si>
  <si>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</si>
  <si>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</si>
  <si>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</si>
  <si>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</si>
  <si>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</si>
  <si>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</si>
  <si>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</si>
  <si>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</si>
  <si>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</si>
  <si>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</si>
  <si>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</si>
  <si>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</si>
  <si>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</si>
  <si>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</si>
  <si>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</si>
  <si>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</si>
  <si>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</si>
  <si>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</si>
  <si>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</si>
  <si>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</si>
  <si>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</si>
  <si>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</si>
  <si>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</si>
  <si>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</si>
  <si>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</si>
  <si>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</si>
  <si>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</si>
  <si>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</si>
  <si>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</si>
  <si>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</si>
  <si>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</si>
  <si>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</si>
  <si>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</si>
  <si>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</si>
  <si>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</si>
  <si>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</si>
  <si>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</si>
  <si>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</si>
  <si>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</si>
  <si>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</si>
  <si>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</si>
  <si>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</si>
  <si>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</si>
  <si>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</si>
  <si>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</si>
  <si>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</si>
  <si>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</si>
  <si>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</si>
  <si>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</si>
  <si>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</si>
  <si>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</si>
  <si>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</si>
  <si>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</si>
  <si>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</si>
  <si>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</si>
  <si>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</si>
  <si>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</si>
  <si>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</si>
  <si>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</si>
  <si>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</si>
  <si>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</si>
  <si>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</si>
  <si>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</si>
  <si>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</si>
  <si>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</si>
  <si>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</si>
  <si>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</si>
  <si>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</si>
  <si>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</si>
  <si>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</si>
  <si>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</si>
  <si>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</si>
  <si>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</si>
  <si>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</si>
  <si>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</si>
  <si>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</si>
  <si>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</si>
  <si>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</si>
  <si>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</si>
  <si>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</si>
  <si>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</si>
  <si>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</si>
  <si>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</si>
  <si>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</si>
  <si>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</si>
  <si>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</si>
  <si>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</si>
  <si>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</si>
  <si>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</si>
  <si>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</si>
  <si>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</si>
  <si>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</si>
  <si>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</si>
  <si>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</si>
  <si>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</si>
  <si>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</si>
  <si>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</si>
  <si>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</si>
  <si>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</si>
  <si>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</si>
  <si>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</si>
  <si>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</si>
  <si>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</si>
  <si>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</si>
  <si>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</si>
  <si>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</si>
  <si>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</si>
  <si>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</si>
  <si>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</si>
  <si>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</si>
  <si>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</si>
  <si>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</si>
  <si>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</si>
  <si>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</si>
  <si>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</si>
  <si>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</si>
  <si>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</si>
  <si>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</si>
  <si>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</si>
  <si>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</si>
  <si>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</si>
  <si>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</si>
  <si>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</si>
  <si>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</si>
  <si>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</si>
  <si>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</si>
  <si>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</si>
  <si>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</si>
  <si>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</si>
  <si>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</si>
  <si>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</si>
  <si>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</si>
  <si>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</si>
  <si>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</si>
  <si>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</si>
  <si>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</si>
  <si>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</si>
  <si>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</si>
  <si>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</si>
  <si>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</si>
  <si>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</si>
  <si>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</si>
  <si>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</si>
  <si>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</si>
  <si>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</si>
  <si>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</si>
  <si>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</si>
  <si>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</si>
  <si>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</si>
  <si>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</si>
  <si>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</si>
  <si>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</si>
  <si>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</si>
  <si>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</si>
  <si>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</si>
  <si>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</si>
  <si>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</si>
  <si>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</si>
  <si>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</si>
  <si>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</si>
  <si>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</si>
  <si>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</si>
  <si>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</si>
  <si>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</si>
  <si>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</si>
  <si>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</si>
  <si>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</si>
  <si>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</si>
  <si>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</si>
  <si>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</si>
  <si>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</si>
  <si>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</si>
  <si>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</si>
  <si>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</si>
  <si>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</si>
  <si>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</si>
  <si>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</si>
  <si>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</si>
  <si>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</si>
  <si>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</si>
  <si>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</si>
  <si>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</si>
  <si>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</si>
  <si>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</si>
  <si>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</si>
  <si>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</si>
  <si>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</si>
  <si>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</si>
  <si>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</si>
  <si>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</si>
  <si>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</si>
  <si>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</si>
  <si>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</si>
  <si>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</si>
  <si>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</si>
  <si>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</si>
  <si>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</si>
  <si>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</si>
  <si>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</si>
  <si>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</si>
  <si>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</si>
  <si>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</si>
  <si>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</si>
  <si>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</si>
  <si>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</si>
  <si>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</si>
  <si>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</si>
  <si>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</si>
  <si>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</si>
  <si>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</si>
  <si>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</si>
  <si>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</si>
  <si>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</si>
  <si>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</si>
  <si>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</si>
  <si>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</si>
  <si>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</si>
  <si>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</si>
  <si>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</si>
  <si>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</si>
  <si>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</si>
  <si>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</si>
  <si>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</si>
  <si>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</si>
  <si>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</si>
  <si>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</si>
  <si>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</si>
  <si>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</si>
  <si>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</si>
  <si>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</si>
  <si>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</si>
  <si>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</si>
  <si>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</si>
  <si>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</si>
  <si>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</si>
  <si>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</si>
  <si>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</si>
  <si>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</si>
  <si>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</si>
  <si>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</si>
  <si>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</si>
  <si>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</si>
  <si>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</si>
  <si>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</si>
  <si>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</si>
  <si>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</si>
  <si>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</si>
  <si>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</si>
  <si>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</si>
  <si>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</si>
  <si>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</si>
  <si>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</si>
  <si>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</si>
  <si>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</si>
  <si>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</si>
  <si>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</si>
  <si>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</si>
  <si>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</si>
  <si>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</si>
  <si>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</si>
  <si>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</si>
  <si>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</si>
  <si>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</si>
  <si>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</si>
  <si>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</si>
  <si>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</si>
  <si>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</si>
  <si>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</si>
  <si>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</si>
  <si>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</si>
  <si>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</si>
  <si>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</si>
  <si>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</si>
  <si>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</si>
  <si>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</si>
  <si>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</si>
  <si>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</si>
  <si>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</si>
  <si>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</si>
  <si>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</si>
  <si>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</si>
  <si>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</si>
  <si>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</si>
  <si>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</si>
  <si>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</si>
  <si>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</si>
  <si>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</si>
  <si>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</si>
  <si>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</si>
  <si>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</si>
  <si>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</si>
  <si>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</si>
  <si>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</si>
  <si>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</si>
  <si>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</si>
  <si>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</si>
  <si>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</si>
  <si>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</si>
  <si>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</si>
  <si>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</si>
  <si>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</si>
  <si>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</si>
  <si>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</si>
  <si>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</si>
  <si>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</si>
  <si>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</si>
  <si>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</si>
  <si>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</si>
  <si>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</si>
  <si>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</si>
  <si>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</si>
  <si>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</si>
  <si>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</si>
  <si>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</si>
  <si>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</si>
  <si>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</si>
  <si>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</si>
  <si>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</si>
  <si>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</si>
  <si>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</si>
  <si>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</si>
  <si>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</si>
  <si>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</si>
  <si>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</si>
  <si>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</si>
  <si>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</si>
  <si>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</si>
  <si>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</si>
  <si>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</si>
  <si>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</si>
  <si>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</si>
  <si>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</si>
  <si>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</si>
  <si>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</si>
  <si>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</si>
  <si>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</si>
  <si>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</si>
  <si>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</si>
  <si>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</si>
  <si>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</si>
  <si>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</si>
  <si>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</si>
  <si>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</si>
  <si>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</si>
  <si>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</si>
  <si>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</si>
  <si>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</si>
  <si>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</si>
  <si>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</si>
  <si>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</si>
  <si>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</si>
  <si>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</si>
  <si>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</si>
  <si>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</si>
  <si>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</si>
  <si>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</si>
  <si>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</si>
  <si>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</si>
  <si>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</si>
  <si>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</si>
  <si>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</si>
  <si>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</si>
  <si>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</si>
  <si>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</si>
  <si>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</si>
  <si>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</si>
  <si>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</si>
  <si>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</si>
  <si>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</si>
  <si>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</si>
  <si>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</si>
  <si>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</si>
  <si>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</si>
  <si>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</si>
  <si>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</si>
  <si>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</si>
  <si>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</si>
  <si>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</si>
  <si>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</si>
  <si>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</si>
  <si>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</si>
  <si>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</si>
  <si>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</si>
  <si>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</si>
  <si>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</si>
  <si>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</si>
  <si>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</si>
  <si>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</si>
  <si>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</si>
  <si>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</si>
  <si>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</si>
  <si>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</si>
  <si>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</si>
  <si>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</si>
  <si>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</si>
  <si>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</si>
  <si>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</si>
  <si>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</si>
  <si>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</si>
  <si>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</si>
  <si>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</si>
  <si>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</si>
  <si>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</si>
  <si>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</si>
  <si>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</si>
  <si>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</si>
  <si>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</si>
  <si>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</si>
  <si>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</si>
  <si>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</si>
  <si>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</si>
  <si>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</si>
  <si>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</si>
  <si>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</si>
  <si>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</si>
  <si>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</si>
  <si>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</si>
  <si>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</si>
  <si>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</si>
  <si>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</si>
  <si>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</si>
  <si>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</si>
  <si>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</si>
  <si>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</si>
  <si>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</si>
  <si>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</si>
  <si>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</si>
  <si>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</si>
  <si>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</si>
  <si>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</si>
  <si>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</si>
  <si>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</si>
  <si>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</si>
  <si>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</si>
  <si>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</si>
  <si>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</si>
  <si>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</si>
  <si>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</si>
  <si>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</si>
  <si>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</si>
  <si>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</si>
  <si>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</si>
  <si>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</si>
  <si>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</si>
  <si>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</si>
  <si>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</si>
  <si>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</si>
  <si>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</si>
  <si>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</si>
  <si>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</si>
  <si>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</si>
  <si>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</si>
  <si>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</si>
  <si>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</si>
  <si>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</si>
  <si>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</si>
  <si>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</si>
  <si>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</si>
  <si>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</si>
  <si>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</si>
  <si>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</si>
  <si>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</si>
  <si>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</si>
  <si>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</si>
  <si>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</si>
  <si>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</si>
  <si>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</si>
  <si>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</si>
  <si>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</si>
  <si>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</si>
  <si>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</si>
  <si>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</si>
  <si>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</si>
  <si>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</si>
  <si>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</si>
  <si>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</si>
  <si>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</si>
  <si>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</si>
  <si>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</si>
  <si>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</si>
  <si>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</si>
  <si>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</si>
  <si>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</si>
  <si>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</si>
  <si>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</si>
  <si>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</si>
  <si>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</si>
  <si>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</si>
  <si>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</si>
  <si>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</si>
  <si>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</si>
  <si>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</si>
  <si>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</si>
  <si>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</si>
  <si>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</si>
  <si>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</si>
  <si>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</si>
  <si>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</si>
  <si>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</si>
  <si>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</si>
  <si>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</si>
  <si>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</si>
  <si>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</si>
  <si>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</si>
  <si>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</si>
  <si>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</si>
  <si>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</si>
  <si>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</si>
  <si>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</si>
  <si>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</si>
  <si>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</si>
  <si>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</si>
  <si>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</si>
  <si>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</si>
  <si>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</si>
  <si>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</si>
  <si>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</si>
  <si>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</si>
  <si>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</si>
  <si>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</si>
  <si>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</si>
  <si>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</si>
  <si>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</si>
  <si>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</si>
  <si>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</si>
  <si>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</si>
  <si>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</si>
  <si>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</si>
  <si>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</si>
  <si>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</si>
  <si>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</si>
  <si>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</si>
  <si>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</si>
  <si>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</si>
  <si>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</si>
  <si>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</si>
  <si>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</si>
  <si>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</si>
  <si>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</si>
  <si>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</si>
  <si>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</si>
  <si>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</si>
  <si>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</si>
  <si>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</si>
  <si>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</si>
  <si>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</si>
  <si>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</si>
  <si>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</si>
  <si>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</si>
  <si>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</si>
  <si>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</si>
  <si>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</si>
  <si>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</si>
  <si>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</si>
  <si>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</si>
  <si>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</si>
  <si>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</si>
  <si>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</si>
  <si>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</si>
  <si>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</si>
  <si>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</si>
  <si>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</si>
  <si>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</si>
  <si>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</si>
  <si>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</si>
  <si>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</si>
  <si>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</si>
  <si>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</si>
  <si>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</si>
  <si>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</si>
  <si>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</si>
  <si>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</si>
  <si>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</si>
  <si>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</si>
  <si>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</si>
  <si>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</si>
  <si>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</si>
  <si>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</si>
  <si>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</si>
  <si>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</si>
  <si>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</si>
  <si>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</si>
  <si>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</si>
  <si>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</si>
  <si>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</si>
  <si>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</si>
  <si>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</si>
  <si>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</si>
  <si>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</si>
  <si>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</si>
  <si>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</si>
  <si>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</si>
  <si>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</si>
  <si>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</si>
  <si>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</si>
  <si>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</si>
  <si>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</si>
  <si>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</si>
  <si>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</si>
  <si>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</si>
  <si>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</si>
  <si>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</si>
  <si>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</si>
  <si>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</si>
  <si>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</si>
  <si>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</si>
  <si>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</si>
  <si>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</si>
  <si>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</si>
  <si>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</si>
  <si>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</si>
  <si>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</si>
  <si>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</si>
  <si>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</si>
  <si>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</si>
  <si>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</si>
  <si>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</si>
  <si>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</si>
  <si>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</si>
  <si>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</si>
  <si>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</si>
  <si>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</si>
  <si>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</si>
  <si>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</si>
  <si>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</si>
  <si>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</si>
  <si>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</si>
  <si>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</si>
  <si>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</si>
  <si>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</si>
  <si>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</si>
  <si>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</si>
  <si>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</si>
  <si>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</si>
  <si>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</si>
  <si>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</si>
  <si>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</si>
  <si>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</si>
  <si>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</si>
  <si>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</si>
  <si>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</si>
  <si>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</si>
  <si>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</si>
  <si>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</si>
  <si>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</si>
  <si>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</si>
  <si>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</si>
  <si>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</si>
  <si>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</si>
  <si>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</si>
  <si>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</si>
  <si>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</si>
  <si>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</si>
  <si>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</si>
  <si>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</si>
  <si>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</si>
  <si>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</si>
  <si>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</si>
  <si>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</si>
  <si>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</si>
  <si>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</si>
  <si>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</si>
  <si>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</si>
  <si>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</si>
  <si>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</si>
  <si>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</si>
  <si>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</si>
  <si>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</si>
  <si>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</si>
  <si>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</si>
  <si>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</si>
  <si>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</si>
  <si>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</si>
  <si>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</si>
  <si>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</si>
  <si>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</si>
  <si>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</si>
  <si>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</si>
  <si>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</si>
  <si>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</si>
  <si>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</si>
  <si>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</si>
  <si>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</si>
  <si>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</si>
  <si>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</si>
  <si>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</si>
  <si>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</si>
  <si>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</si>
  <si>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</si>
  <si>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</si>
  <si>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</si>
  <si>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</si>
  <si>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</si>
  <si>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</si>
  <si>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</si>
  <si>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</si>
  <si>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</si>
  <si>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</si>
  <si>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</si>
  <si>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</si>
  <si>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</si>
  <si>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</si>
  <si>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</si>
  <si>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</si>
  <si>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</si>
  <si>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</si>
  <si>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</si>
  <si>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</si>
  <si>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</si>
  <si>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</si>
  <si>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</si>
  <si>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</si>
  <si>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</si>
  <si>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</si>
  <si>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</si>
  <si>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</si>
  <si>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</si>
  <si>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</si>
  <si>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</si>
  <si>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</si>
  <si>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</si>
  <si>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</si>
  <si>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</si>
  <si>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</si>
  <si>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</si>
  <si>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</si>
  <si>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</si>
  <si>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</si>
  <si>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</si>
  <si>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</si>
  <si>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</si>
  <si>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</si>
  <si>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</si>
  <si>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</si>
  <si>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</si>
  <si>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</si>
  <si>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</si>
  <si>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</si>
  <si>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</si>
  <si>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</si>
  <si>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</si>
  <si>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</si>
  <si>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</si>
  <si>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</si>
  <si>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</si>
  <si>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</si>
  <si>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</si>
  <si>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</si>
  <si>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</si>
  <si>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</si>
  <si>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</si>
  <si>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</si>
  <si>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</si>
  <si>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</si>
  <si>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</si>
  <si>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</si>
  <si>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</si>
  <si>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</si>
  <si>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</si>
  <si>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</si>
  <si>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</si>
  <si>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</si>
  <si>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</si>
  <si>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</si>
  <si>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</si>
  <si>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</si>
  <si>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</si>
  <si>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</si>
  <si>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</si>
  <si>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</si>
  <si>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</si>
  <si>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</si>
  <si>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</si>
  <si>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</si>
  <si>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</si>
  <si>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</si>
  <si>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</si>
  <si>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</si>
  <si>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</si>
  <si>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</si>
  <si>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</si>
  <si>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</si>
  <si>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</si>
  <si>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</si>
  <si>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</si>
  <si>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</si>
  <si>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</si>
  <si>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</si>
  <si>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</si>
  <si>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</si>
  <si>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</si>
  <si>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</si>
  <si>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</si>
  <si>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</si>
  <si>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</si>
  <si>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</si>
  <si>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</si>
  <si>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</si>
  <si>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</si>
  <si>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</si>
  <si>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</si>
  <si>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</si>
  <si>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</si>
  <si>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</si>
  <si>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</si>
  <si>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</si>
  <si>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</si>
  <si>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</si>
  <si>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</si>
  <si>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</si>
  <si>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</si>
  <si>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</si>
  <si>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</si>
  <si>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</si>
  <si>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</si>
  <si>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</si>
  <si>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</si>
  <si>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</si>
  <si>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</si>
  <si>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</si>
  <si>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</si>
  <si>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</si>
  <si>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</si>
  <si>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</si>
  <si>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</si>
  <si>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</si>
  <si>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</si>
  <si>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</si>
  <si>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</si>
  <si>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</si>
  <si>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</si>
  <si>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</si>
  <si>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</si>
  <si>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</si>
  <si>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</si>
  <si>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</si>
  <si>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</si>
  <si>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</si>
  <si>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</si>
  <si>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</si>
  <si>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</si>
  <si>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</si>
  <si>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</si>
  <si>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</si>
  <si>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</si>
  <si>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</si>
  <si>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</si>
  <si>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</si>
  <si>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</si>
  <si>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</si>
  <si>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</si>
  <si>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</si>
  <si>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</si>
  <si>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</si>
  <si>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</si>
  <si>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</si>
  <si>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</si>
  <si>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</si>
  <si>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</si>
  <si>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</si>
  <si>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</si>
  <si>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</si>
  <si>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</si>
  <si>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</si>
  <si>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</si>
  <si>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</si>
  <si>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</si>
  <si>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</si>
  <si>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</si>
  <si>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</si>
  <si>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</si>
  <si>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</si>
  <si>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</si>
  <si>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</si>
  <si>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</si>
  <si>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</si>
  <si>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</si>
  <si>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</si>
  <si>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</si>
  <si>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</si>
  <si>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</si>
  <si>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</si>
  <si>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</si>
  <si>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</si>
  <si>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</si>
  <si>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</si>
  <si>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</si>
  <si>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</si>
  <si>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</si>
  <si>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</si>
  <si>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</si>
  <si>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</si>
  <si>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</si>
  <si>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</si>
  <si>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</si>
  <si>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</si>
  <si>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</si>
  <si>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</si>
  <si>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</si>
  <si>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</si>
  <si>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</si>
  <si>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</si>
  <si>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</si>
  <si>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</si>
  <si>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</si>
  <si>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</si>
  <si>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</si>
  <si>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</si>
  <si>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</si>
  <si>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</si>
  <si>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</si>
  <si>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</si>
  <si>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</si>
  <si>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</si>
  <si>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</si>
  <si>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</si>
  <si>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</si>
  <si>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</si>
  <si>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</si>
  <si>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</si>
  <si>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</si>
  <si>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</si>
  <si>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</si>
  <si>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</si>
  <si>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</si>
  <si>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</si>
  <si>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</si>
  <si>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</si>
  <si>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</si>
  <si>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</si>
  <si>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</si>
  <si>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</si>
  <si>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</si>
  <si>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</si>
  <si>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</si>
  <si>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</si>
  <si>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</si>
  <si>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</si>
  <si>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</si>
  <si>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</si>
  <si>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</si>
  <si>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</si>
  <si>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</si>
  <si>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</si>
  <si>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</si>
  <si>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</si>
  <si>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</si>
  <si>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</si>
  <si>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</si>
  <si>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</si>
  <si>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</si>
  <si>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</si>
  <si>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</si>
  <si>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</si>
  <si>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</si>
  <si>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</si>
  <si>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</si>
  <si>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</si>
  <si>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</si>
  <si>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</si>
  <si>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</si>
  <si>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</si>
  <si>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</si>
  <si>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</si>
  <si>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</si>
  <si>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</si>
  <si>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</si>
  <si>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</si>
  <si>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</si>
  <si>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</si>
  <si>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</si>
  <si>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</si>
  <si>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</si>
  <si>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</si>
  <si>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</si>
  <si>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</si>
  <si>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</si>
  <si>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</si>
  <si>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</si>
  <si>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</si>
  <si>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</si>
  <si>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</si>
  <si>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</si>
  <si>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</si>
  <si>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</si>
  <si>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</si>
  <si>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</si>
  <si>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</si>
  <si>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</si>
  <si>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</si>
  <si>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</si>
  <si>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</si>
  <si>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</si>
  <si>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</si>
  <si>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</si>
  <si>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</si>
  <si>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</si>
  <si>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</si>
  <si>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</si>
  <si>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</si>
  <si>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</si>
  <si>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</si>
  <si>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</si>
  <si>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</si>
  <si>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</si>
  <si>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</si>
  <si>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</si>
  <si>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</si>
  <si>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</si>
  <si>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</si>
  <si>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</si>
  <si>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</si>
  <si>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</si>
  <si>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</si>
  <si>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</si>
  <si>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</si>
  <si>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</si>
  <si>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</si>
  <si>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</si>
  <si>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</si>
  <si>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</si>
  <si>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</si>
  <si>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</si>
  <si>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</si>
  <si>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</si>
  <si>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</si>
  <si>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</si>
  <si>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</si>
  <si>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</si>
  <si>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</si>
  <si>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</si>
  <si>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</si>
  <si>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</si>
  <si>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</si>
  <si>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</si>
  <si>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</si>
  <si>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</si>
  <si>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</si>
  <si>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</si>
  <si>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</si>
  <si>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</si>
  <si>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</si>
  <si>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</si>
  <si>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</si>
  <si>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</si>
  <si>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</si>
  <si>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</si>
  <si>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</si>
  <si>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</si>
  <si>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</si>
  <si>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</si>
  <si>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</si>
  <si>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</si>
  <si>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</si>
  <si>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</si>
  <si>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</si>
  <si>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</si>
  <si>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</si>
  <si>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</si>
  <si>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</si>
  <si>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</si>
  <si>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</si>
  <si>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</si>
  <si>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</si>
  <si>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</si>
  <si>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</si>
  <si>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</si>
  <si>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</si>
  <si>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</si>
  <si>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</si>
  <si>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</si>
  <si>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</si>
  <si>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</si>
  <si>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</si>
  <si>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</si>
  <si>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</si>
  <si>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</si>
  <si>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</si>
  <si>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</si>
  <si>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</si>
  <si>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</si>
  <si>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</si>
  <si>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</si>
  <si>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</si>
  <si>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</si>
  <si>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</si>
  <si>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</si>
  <si>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</si>
  <si>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</si>
  <si>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</si>
  <si>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</si>
  <si>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</si>
  <si>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</si>
  <si>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</si>
  <si>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</si>
  <si>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</si>
  <si>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</si>
  <si>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</si>
  <si>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</si>
  <si>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</si>
  <si>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</si>
  <si>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</si>
  <si>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</si>
  <si>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</si>
  <si>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</si>
  <si>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</si>
  <si>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</si>
  <si>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</si>
  <si>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</si>
  <si>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</si>
  <si>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</si>
  <si>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</si>
  <si>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</si>
  <si>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</si>
  <si>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</si>
  <si>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</si>
  <si>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</si>
  <si>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</si>
  <si>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</si>
  <si>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</si>
  <si>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</si>
  <si>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</si>
  <si>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</si>
  <si>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</si>
  <si>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</si>
  <si>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</si>
  <si>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</si>
  <si>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</si>
  <si>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</si>
  <si>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</si>
  <si>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</si>
  <si>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</si>
  <si>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</si>
  <si>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</si>
  <si>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</si>
  <si>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</si>
  <si>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</si>
  <si>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</si>
  <si>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</si>
  <si>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</si>
  <si>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</si>
  <si>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</si>
  <si>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</si>
  <si>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</si>
  <si>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</si>
  <si>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</si>
  <si>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</si>
  <si>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</si>
  <si>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</si>
  <si>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</si>
  <si>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</si>
  <si>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</si>
  <si>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</si>
  <si>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</si>
  <si>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</si>
  <si>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</si>
  <si>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</si>
  <si>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</si>
  <si>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</si>
  <si>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</si>
  <si>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</si>
  <si>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</si>
  <si>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</si>
  <si>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</si>
  <si>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</si>
  <si>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</si>
  <si>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</si>
  <si>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</si>
  <si>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</si>
  <si>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</si>
  <si>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</si>
  <si>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</si>
  <si>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</si>
  <si>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</si>
  <si>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</si>
  <si>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</si>
  <si>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</si>
  <si>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</si>
  <si>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</si>
  <si>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</si>
  <si>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</si>
  <si>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</si>
  <si>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</si>
  <si>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</si>
  <si>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</si>
  <si>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</si>
  <si>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</si>
  <si>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</si>
  <si>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</si>
  <si>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</si>
  <si>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</si>
  <si>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</si>
  <si>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</si>
  <si>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</si>
  <si>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</si>
  <si>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</si>
  <si>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</si>
  <si>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</si>
  <si>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</si>
  <si>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</si>
  <si>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</si>
  <si>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</si>
  <si>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</si>
  <si>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</si>
  <si>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</si>
  <si>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</si>
  <si>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</si>
  <si>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</si>
  <si>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</si>
  <si>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</si>
  <si>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</si>
  <si>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</si>
  <si>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</si>
  <si>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</si>
  <si>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</si>
  <si>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</si>
  <si>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</si>
  <si>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</si>
  <si>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</si>
  <si>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</si>
  <si>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</si>
  <si>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</si>
  <si>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</si>
  <si>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</si>
  <si>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</si>
  <si>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</si>
  <si>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</si>
  <si>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</si>
  <si>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</si>
  <si>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</si>
  <si>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</si>
  <si>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</si>
  <si>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</si>
  <si>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</si>
  <si>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</si>
  <si>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</si>
  <si>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</si>
  <si>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</si>
  <si>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</si>
  <si>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</si>
  <si>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</si>
  <si>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</si>
  <si>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</si>
  <si>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</si>
  <si>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</si>
  <si>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</si>
  <si>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</si>
  <si>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</si>
  <si>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</si>
  <si>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</si>
  <si>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</si>
  <si>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</si>
  <si>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</si>
  <si>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</si>
  <si>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</si>
  <si>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</si>
  <si>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</si>
  <si>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</si>
  <si>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</si>
  <si>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</si>
  <si>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</si>
  <si>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</si>
  <si>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</si>
  <si>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</si>
  <si>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</si>
  <si>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</si>
  <si>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</si>
  <si>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</si>
  <si>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</si>
  <si>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</si>
  <si>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</si>
  <si>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</si>
  <si>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</si>
  <si>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</si>
  <si>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</si>
  <si>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</si>
  <si>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</si>
  <si>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</si>
  <si>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</si>
  <si>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</si>
  <si>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</si>
  <si>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</si>
  <si>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</si>
  <si>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</si>
  <si>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</si>
  <si>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</si>
  <si>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</si>
  <si>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</si>
  <si>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</si>
  <si>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</si>
  <si>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</si>
  <si>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</si>
  <si>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</si>
  <si>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</si>
  <si>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</si>
  <si>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</si>
  <si>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</si>
  <si>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</si>
  <si>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</si>
  <si>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</si>
  <si>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</si>
  <si>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</si>
  <si>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</si>
  <si>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</si>
  <si>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</si>
  <si>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</si>
  <si>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</si>
  <si>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</si>
  <si>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</si>
  <si>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</si>
  <si>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</si>
  <si>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</si>
  <si>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</si>
  <si>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</si>
  <si>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</si>
  <si>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</si>
  <si>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</si>
  <si>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</si>
  <si>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</si>
  <si>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</si>
  <si>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</si>
  <si>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</si>
  <si>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</si>
  <si>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</si>
  <si>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</si>
  <si>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</si>
  <si>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</si>
  <si>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</si>
  <si>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</si>
  <si>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</si>
  <si>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</si>
  <si>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</si>
  <si>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</si>
  <si>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</si>
  <si>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</si>
  <si>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</si>
  <si>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</si>
  <si>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</si>
  <si>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</si>
  <si>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</si>
  <si>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</si>
  <si>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</si>
  <si>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</si>
  <si>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</si>
  <si>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</si>
  <si>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</si>
  <si>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</si>
  <si>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</si>
  <si>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</si>
  <si>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</si>
  <si>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</si>
  <si>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</si>
  <si>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</si>
  <si>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</si>
  <si>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</si>
  <si>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</si>
  <si>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</si>
  <si>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</si>
  <si>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</si>
  <si>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</si>
  <si>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</si>
  <si>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</si>
  <si>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</si>
  <si>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</si>
  <si>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</si>
  <si>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</si>
  <si>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</si>
  <si>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</si>
  <si>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</si>
  <si>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</si>
  <si>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</si>
  <si>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</si>
  <si>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</si>
  <si>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</si>
  <si>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</si>
  <si>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</si>
  <si>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</si>
  <si>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</si>
  <si>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</si>
  <si>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</si>
  <si>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</si>
  <si>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</si>
  <si>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</si>
  <si>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</si>
  <si>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</si>
  <si>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</si>
  <si>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</si>
  <si>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</si>
  <si>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</si>
  <si>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</si>
  <si>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</si>
  <si>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</si>
  <si>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</si>
  <si>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</si>
  <si>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</si>
  <si>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</si>
  <si>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</si>
  <si>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</si>
  <si>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</si>
  <si>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</si>
  <si>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</si>
  <si>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</si>
  <si>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</si>
  <si>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</si>
  <si>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</si>
  <si>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</si>
  <si>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</si>
  <si>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</si>
  <si>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</si>
  <si>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</si>
  <si>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</si>
  <si>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</si>
  <si>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</si>
  <si>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</si>
  <si>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</si>
  <si>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</si>
  <si>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</si>
  <si>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</si>
  <si>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</si>
  <si>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</si>
  <si>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</si>
  <si>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</si>
  <si>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</si>
  <si>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</si>
  <si>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</si>
  <si>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</si>
  <si>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</si>
  <si>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</si>
  <si>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</si>
  <si>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</si>
  <si>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</si>
  <si>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</si>
  <si>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</si>
  <si>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</si>
  <si>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</si>
  <si>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</si>
  <si>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</si>
  <si>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</si>
  <si>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</si>
  <si>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</si>
  <si>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</si>
  <si>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</si>
  <si>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</si>
  <si>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</si>
  <si>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</si>
  <si>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</si>
  <si>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</si>
  <si>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</si>
  <si>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</si>
  <si>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</si>
  <si>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</si>
  <si>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</si>
  <si>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</si>
  <si>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</si>
  <si>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</si>
  <si>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</si>
  <si>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</si>
  <si>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</si>
  <si>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</si>
  <si>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</si>
  <si>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</si>
  <si>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</si>
  <si>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</si>
  <si>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</si>
  <si>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</si>
  <si>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</si>
  <si>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</si>
  <si>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</si>
  <si>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</si>
  <si>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</si>
  <si>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</si>
  <si>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</si>
  <si>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</si>
  <si>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</si>
  <si>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</si>
  <si>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</si>
  <si>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</si>
  <si>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</si>
  <si>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</si>
  <si>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</si>
  <si>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</si>
  <si>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</si>
  <si>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</si>
  <si>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</si>
  <si>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</si>
  <si>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</si>
  <si>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</si>
  <si>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</si>
  <si>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</si>
  <si>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</si>
  <si>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</si>
  <si>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</si>
  <si>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</si>
  <si>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</si>
  <si>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</si>
  <si>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</si>
  <si>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</si>
  <si>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</si>
  <si>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</si>
  <si>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</si>
  <si>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</si>
  <si>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</si>
  <si>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</si>
  <si>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</si>
  <si>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</si>
  <si>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</si>
  <si>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</si>
  <si>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</si>
  <si>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</si>
  <si>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</si>
  <si>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</si>
  <si>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</si>
  <si>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</si>
  <si>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</si>
  <si>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</si>
  <si>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</si>
  <si>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</si>
  <si>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</si>
  <si>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</si>
  <si>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</si>
  <si>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</si>
  <si>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</si>
  <si>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</si>
  <si>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</si>
  <si>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</si>
  <si>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</si>
  <si>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</si>
  <si>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</si>
  <si>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</si>
  <si>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</si>
  <si>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</si>
  <si>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</si>
  <si>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</si>
  <si>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</si>
  <si>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</si>
  <si>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</si>
  <si>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</si>
  <si>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</si>
  <si>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</si>
  <si>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</si>
  <si>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</si>
  <si>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</si>
  <si>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</si>
  <si>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</si>
  <si>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</si>
  <si>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</si>
  <si>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</si>
  <si>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</si>
  <si>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</si>
  <si>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</si>
  <si>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</si>
  <si>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</si>
  <si>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</si>
  <si>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</si>
  <si>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</si>
  <si>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</si>
  <si>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</si>
  <si>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</si>
  <si>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</si>
  <si>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</si>
  <si>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</si>
  <si>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</si>
  <si>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</si>
  <si>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</si>
  <si>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</si>
  <si>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</si>
  <si>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</si>
  <si>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</si>
  <si>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</si>
  <si>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</si>
  <si>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</si>
  <si>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</si>
  <si>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</si>
  <si>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</si>
  <si>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</si>
  <si>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</si>
  <si>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</si>
  <si>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</si>
  <si>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</si>
  <si>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</si>
  <si>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</si>
  <si>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</si>
  <si>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</si>
  <si>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</si>
  <si>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</si>
  <si>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</si>
  <si>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</si>
  <si>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</si>
  <si>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</si>
  <si>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</si>
  <si>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</si>
  <si>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</si>
  <si>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</si>
  <si>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</si>
  <si>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</si>
  <si>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</si>
  <si>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</si>
  <si>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</si>
  <si>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</si>
  <si>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</si>
  <si>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</si>
  <si>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</si>
  <si>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</si>
  <si>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</si>
  <si>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</si>
  <si>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</si>
  <si>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</si>
  <si>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</si>
  <si>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</si>
  <si>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</si>
  <si>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</si>
  <si>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</si>
  <si>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</si>
  <si>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</si>
  <si>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</si>
  <si>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</si>
  <si>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</si>
  <si>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</si>
  <si>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</si>
  <si>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</si>
  <si>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</si>
  <si>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</si>
  <si>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</si>
  <si>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</si>
  <si>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</si>
  <si>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</si>
  <si>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</si>
  <si>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</si>
  <si>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</si>
  <si>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</si>
  <si>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</si>
  <si>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</si>
  <si>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</si>
  <si>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</si>
  <si>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</si>
  <si>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</si>
  <si>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</si>
  <si>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</si>
  <si>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</si>
  <si>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</si>
  <si>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</si>
  <si>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</si>
  <si>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</si>
  <si>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</si>
  <si>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</si>
  <si>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</si>
  <si>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</si>
  <si>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</si>
  <si>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</si>
  <si>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</si>
  <si>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</si>
  <si>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</si>
  <si>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</si>
  <si>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</si>
  <si>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</si>
  <si>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</si>
  <si>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</si>
  <si>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</si>
  <si>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</si>
  <si>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</si>
  <si>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</si>
  <si>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</si>
  <si>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</si>
  <si>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</si>
  <si>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</si>
  <si>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</si>
  <si>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</si>
  <si>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</si>
  <si>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</si>
  <si>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</si>
  <si>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</si>
  <si>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</si>
  <si>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</si>
  <si>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</si>
  <si>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</si>
  <si>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</si>
  <si>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</si>
  <si>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</si>
  <si>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</si>
  <si>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</si>
  <si>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</si>
  <si>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</si>
  <si>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</si>
  <si>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</si>
  <si>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</si>
  <si>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</si>
  <si>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</si>
  <si>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</si>
  <si>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</si>
  <si>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</si>
  <si>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</si>
  <si>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</si>
  <si>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</si>
  <si>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</si>
  <si>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</si>
  <si>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</si>
  <si>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</si>
  <si>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</si>
  <si>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</si>
  <si>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</si>
  <si>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</si>
  <si>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</si>
  <si>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</si>
  <si>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</si>
  <si>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</si>
  <si>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</si>
  <si>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</si>
  <si>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</si>
  <si>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</si>
  <si>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</si>
  <si>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</si>
  <si>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</si>
  <si>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</si>
  <si>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</si>
  <si>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</si>
  <si>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</si>
  <si>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</si>
  <si>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</si>
  <si>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</si>
  <si>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</si>
  <si>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</si>
  <si>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</si>
  <si>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</si>
  <si>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</si>
  <si>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</si>
  <si>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</si>
  <si>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</si>
  <si>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</si>
  <si>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</si>
  <si>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</si>
  <si>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</si>
  <si>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</si>
  <si>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</si>
  <si>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</si>
  <si>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</si>
  <si>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</si>
  <si>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</si>
  <si>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</si>
  <si>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</si>
  <si>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</si>
  <si>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</si>
  <si>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</si>
  <si>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</si>
  <si>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</si>
  <si>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</si>
  <si>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</si>
  <si>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</si>
  <si>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</si>
  <si>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</si>
  <si>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</si>
  <si>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</si>
  <si>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</si>
  <si>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</si>
  <si>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</si>
  <si>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</si>
  <si>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</si>
  <si>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</si>
  <si>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</si>
  <si>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</si>
  <si>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</si>
  <si>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</si>
  <si>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</si>
  <si>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</si>
  <si>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</si>
  <si>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</si>
  <si>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</si>
  <si>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</si>
  <si>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</si>
  <si>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</si>
  <si>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</si>
  <si>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</si>
  <si>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</si>
  <si>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</si>
  <si>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</si>
  <si>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</si>
  <si>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</si>
  <si>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</si>
  <si>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</si>
  <si>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</si>
  <si>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</si>
  <si>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</si>
  <si>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</si>
  <si>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</si>
  <si>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</si>
  <si>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</si>
  <si>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</si>
  <si>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</si>
  <si>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</si>
  <si>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</si>
  <si>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</si>
  <si>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</si>
  <si>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</si>
  <si>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</si>
  <si>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</si>
  <si>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</si>
  <si>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</si>
  <si>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</si>
  <si>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</si>
  <si>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</si>
  <si>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</si>
  <si>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</si>
  <si>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</si>
  <si>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</si>
  <si>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</si>
  <si>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</si>
  <si>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</si>
  <si>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</si>
  <si>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</si>
  <si>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</si>
  <si>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</si>
  <si>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</si>
  <si>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</si>
  <si>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</si>
  <si>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</si>
  <si>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</si>
  <si>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</si>
  <si>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</si>
  <si>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</si>
  <si>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</si>
  <si>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</si>
  <si>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</si>
  <si>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</si>
  <si>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</si>
  <si>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</si>
  <si>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</si>
  <si>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</si>
  <si>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</si>
  <si>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</si>
  <si>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</si>
  <si>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</si>
  <si>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</si>
  <si>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</si>
  <si>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</si>
  <si>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</si>
  <si>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</si>
  <si>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</si>
  <si>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</si>
  <si>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</si>
  <si>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</si>
  <si>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</si>
  <si>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</si>
  <si>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</si>
  <si>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</si>
  <si>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</si>
  <si>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</si>
  <si>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</si>
  <si>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</si>
  <si>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</si>
  <si>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</si>
  <si>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</si>
  <si>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</si>
  <si>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</si>
  <si>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</si>
  <si>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</si>
  <si>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</si>
  <si>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</si>
  <si>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</si>
  <si>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</si>
  <si>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</si>
  <si>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</si>
  <si>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</si>
  <si>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</si>
  <si>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</si>
  <si>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</si>
  <si>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</si>
  <si>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</si>
  <si>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</si>
  <si>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</si>
  <si>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</si>
  <si>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</si>
  <si>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</si>
  <si>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</si>
  <si>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</si>
  <si>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</si>
  <si>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</si>
  <si>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</si>
  <si>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</si>
  <si>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</si>
  <si>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</si>
  <si>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</si>
  <si>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</si>
  <si>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</si>
  <si>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</si>
  <si>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</si>
  <si>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</si>
  <si>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</si>
  <si>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</si>
  <si>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</si>
  <si>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</si>
  <si>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</si>
  <si>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</si>
  <si>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</si>
  <si>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</si>
  <si>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</si>
  <si>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</si>
  <si>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</si>
  <si>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</si>
  <si>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</si>
  <si>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</si>
  <si>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</si>
  <si>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</si>
  <si>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</si>
  <si>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</si>
  <si>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</si>
  <si>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</si>
  <si>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</si>
  <si>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</si>
  <si>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</si>
  <si>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</si>
  <si>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</si>
  <si>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</si>
  <si>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</si>
  <si>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</si>
  <si>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</si>
  <si>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</si>
  <si>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</si>
  <si>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</si>
  <si>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</si>
  <si>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</si>
  <si>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</si>
  <si>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</si>
  <si>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</si>
  <si>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</si>
  <si>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</si>
  <si>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</si>
  <si>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</si>
  <si>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</si>
  <si>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</si>
  <si>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</si>
  <si>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</si>
  <si>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</si>
  <si>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</si>
  <si>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</si>
  <si>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</si>
  <si>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</si>
  <si>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</si>
  <si>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</si>
  <si>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</si>
  <si>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</si>
  <si>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</si>
  <si>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</si>
  <si>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</si>
  <si>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</si>
  <si>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</si>
  <si>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</si>
  <si>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</si>
  <si>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</si>
  <si>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</si>
  <si>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</si>
  <si>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</si>
  <si>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</si>
  <si>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</si>
  <si>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</si>
  <si>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</si>
  <si>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</si>
  <si>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</si>
  <si>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</si>
  <si>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</si>
  <si>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</si>
  <si>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</si>
  <si>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</si>
  <si>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</si>
  <si>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</si>
  <si>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</si>
  <si>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</si>
  <si>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</si>
  <si>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</si>
  <si>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</si>
  <si>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</si>
  <si>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</si>
  <si>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</si>
  <si>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</si>
  <si>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</si>
  <si>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</si>
  <si>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</si>
  <si>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</si>
  <si>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</si>
  <si>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</si>
  <si>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</si>
  <si>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</si>
  <si>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</si>
  <si>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</si>
  <si>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</si>
  <si>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</si>
  <si>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</si>
  <si>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</si>
  <si>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</si>
  <si>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</si>
  <si>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</si>
  <si>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</si>
  <si>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</si>
  <si>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</si>
  <si>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</si>
  <si>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</si>
  <si>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</si>
  <si>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</si>
  <si>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</si>
  <si>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</si>
  <si>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</si>
  <si>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</si>
  <si>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</si>
  <si>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</si>
  <si>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</si>
  <si>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</si>
  <si>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</si>
  <si>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</si>
  <si>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</si>
  <si>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</si>
  <si>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</si>
  <si>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</si>
  <si>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</si>
  <si>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</si>
  <si>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</si>
  <si>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</si>
  <si>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</si>
  <si>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</si>
  <si>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</si>
  <si>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</si>
  <si>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</si>
  <si>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</si>
  <si>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</si>
  <si>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</si>
  <si>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</si>
  <si>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</si>
  <si>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</si>
  <si>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</si>
  <si>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</si>
  <si>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</si>
  <si>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</si>
  <si>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</si>
  <si>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</si>
  <si>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</si>
  <si>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</si>
  <si>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</si>
  <si>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</si>
  <si>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</si>
  <si>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</si>
  <si>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</si>
  <si>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</si>
  <si>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</si>
  <si>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</si>
  <si>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</si>
  <si>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</si>
  <si>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</si>
  <si>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</si>
  <si>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</si>
  <si>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</si>
  <si>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</si>
  <si>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</si>
  <si>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</si>
  <si>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</si>
  <si>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</si>
  <si>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</si>
  <si>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</si>
  <si>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</si>
  <si>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</si>
  <si>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</si>
  <si>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</si>
  <si>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</si>
  <si>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</si>
  <si>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</si>
  <si>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</si>
  <si>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</si>
  <si>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</si>
  <si>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</si>
  <si>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</si>
  <si>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</si>
  <si>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</si>
  <si>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</si>
  <si>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</si>
  <si>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</si>
  <si>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</si>
  <si>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</si>
  <si>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</si>
  <si>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</si>
  <si>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</si>
  <si>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</si>
  <si>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</si>
  <si>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</si>
  <si>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</si>
  <si>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</si>
  <si>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</si>
  <si>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</si>
  <si>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</si>
  <si>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</si>
  <si>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</si>
  <si>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</si>
  <si>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</si>
  <si>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</si>
  <si>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</si>
  <si>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</si>
  <si>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</si>
  <si>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</si>
  <si>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</si>
  <si>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</si>
  <si>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</si>
  <si>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</si>
  <si>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</si>
  <si>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</si>
  <si>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</si>
  <si>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</si>
  <si>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</si>
  <si>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</si>
  <si>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</si>
  <si>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</si>
  <si>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</si>
  <si>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</si>
  <si>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</si>
  <si>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</si>
  <si>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</si>
  <si>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</si>
  <si>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</si>
  <si>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</si>
  <si>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</si>
  <si>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</si>
  <si>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</si>
  <si>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</si>
  <si>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</si>
  <si>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</si>
  <si>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</si>
  <si>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</si>
  <si>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</si>
  <si>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</si>
  <si>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</si>
  <si>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</si>
  <si>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</si>
  <si>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</si>
  <si>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</si>
  <si>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</si>
  <si>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</si>
  <si>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</si>
  <si>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</si>
  <si>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</si>
  <si>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</si>
  <si>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</si>
  <si>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</si>
  <si>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</si>
  <si>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</si>
  <si>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</si>
  <si>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</si>
  <si>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</si>
  <si>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</si>
  <si>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</si>
  <si>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</si>
  <si>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</si>
  <si>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</si>
  <si>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</si>
  <si>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</si>
  <si>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</si>
  <si>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</si>
  <si>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</si>
  <si>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</si>
  <si>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</si>
  <si>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</si>
  <si>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</si>
  <si>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</si>
  <si>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</si>
  <si>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</si>
  <si>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</si>
  <si>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</si>
  <si>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</si>
  <si>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</si>
  <si>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</si>
  <si>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</si>
  <si>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</si>
  <si>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</si>
  <si>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</si>
  <si>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</si>
  <si>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</si>
  <si>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</si>
  <si>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</si>
  <si>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</si>
  <si>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</si>
  <si>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</si>
  <si>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</si>
  <si>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</si>
  <si>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</si>
  <si>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</si>
  <si>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</si>
  <si>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</si>
  <si>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</si>
  <si>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</si>
  <si>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</si>
  <si>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</si>
  <si>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</si>
  <si>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</si>
  <si>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</si>
  <si>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</si>
  <si>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</si>
  <si>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</si>
  <si>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</si>
  <si>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</si>
  <si>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</si>
  <si>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</si>
  <si>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</si>
  <si>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</si>
  <si>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</si>
  <si>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</si>
  <si>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</si>
  <si>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</si>
  <si>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</si>
  <si>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</si>
  <si>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</si>
  <si>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</si>
  <si>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</si>
  <si>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</si>
  <si>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</si>
  <si>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</si>
  <si>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</si>
  <si>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</si>
  <si>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</si>
  <si>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</si>
  <si>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</si>
  <si>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</si>
  <si>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</si>
  <si>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</si>
  <si>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</si>
  <si>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</si>
  <si>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</si>
  <si>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</si>
  <si>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</si>
  <si>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</si>
  <si>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</si>
  <si>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</si>
  <si>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</si>
  <si>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</si>
  <si>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</si>
  <si>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</si>
  <si>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</si>
  <si>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</si>
  <si>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</si>
  <si>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</si>
  <si>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</si>
  <si>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</si>
  <si>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</si>
  <si>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</si>
  <si>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</si>
  <si>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</si>
  <si>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</si>
  <si>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</si>
  <si>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</si>
  <si>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</si>
  <si>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</si>
  <si>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</si>
  <si>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</si>
  <si>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</si>
  <si>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</si>
  <si>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</si>
  <si>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</si>
  <si>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</si>
  <si>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</si>
  <si>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</si>
  <si>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</si>
  <si>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</si>
  <si>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</si>
  <si>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</si>
  <si>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</si>
  <si>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</si>
  <si>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</si>
  <si>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</si>
  <si>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</si>
  <si>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</si>
  <si>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</si>
  <si>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</si>
  <si>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</si>
  <si>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</si>
  <si>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</si>
  <si>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</si>
  <si>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</si>
  <si>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</si>
  <si>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</si>
  <si>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</si>
  <si>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</si>
  <si>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</si>
  <si>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</si>
  <si>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</si>
  <si>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</si>
  <si>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</si>
  <si>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</si>
  <si>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</si>
  <si>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</si>
  <si>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</si>
  <si>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</si>
  <si>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</si>
  <si>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</si>
  <si>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</si>
  <si>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</si>
  <si>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</si>
  <si>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</si>
  <si>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</si>
  <si>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</si>
  <si>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</si>
  <si>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</si>
  <si>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</si>
  <si>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</si>
  <si>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</si>
  <si>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</si>
  <si>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</si>
  <si>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</si>
  <si>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</si>
  <si>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</si>
  <si>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</si>
  <si>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</si>
  <si>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</si>
  <si>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</si>
  <si>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</si>
  <si>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</si>
  <si>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</si>
  <si>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</si>
  <si>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</si>
  <si>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</si>
  <si>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</si>
  <si>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</si>
  <si>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</si>
  <si>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</si>
  <si>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</si>
  <si>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</si>
  <si>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</si>
  <si>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</si>
  <si>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</si>
  <si>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</si>
  <si>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</si>
  <si>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</si>
  <si>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</si>
  <si>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</si>
  <si>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</si>
  <si>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</si>
  <si>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</si>
  <si>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</si>
  <si>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</si>
  <si>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</si>
  <si>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</si>
  <si>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</si>
  <si>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</si>
  <si>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</si>
  <si>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</si>
  <si>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</si>
  <si>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</si>
  <si>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</si>
  <si>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</si>
  <si>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</si>
  <si>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</si>
  <si>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</si>
  <si>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</si>
  <si>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</si>
  <si>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</si>
  <si>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</si>
  <si>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</si>
  <si>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</si>
  <si>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</si>
  <si>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</si>
  <si>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</si>
  <si>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</si>
  <si>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</si>
  <si>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</si>
  <si>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</si>
  <si>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</si>
  <si>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</si>
  <si>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</si>
  <si>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</si>
  <si>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</si>
  <si>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</si>
  <si>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</si>
  <si>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</si>
  <si>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</si>
  <si>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</si>
  <si>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</si>
  <si>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</si>
  <si>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</si>
  <si>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</si>
  <si>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</si>
  <si>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</si>
  <si>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</si>
  <si>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</si>
  <si>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</si>
  <si>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</si>
  <si>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</si>
  <si>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</si>
  <si>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</si>
  <si>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</si>
  <si>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</si>
  <si>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</si>
  <si>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</si>
  <si>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</si>
  <si>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</si>
  <si>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</si>
  <si>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</si>
  <si>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</si>
  <si>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</si>
  <si>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</si>
  <si>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</si>
  <si>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</si>
  <si>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</si>
  <si>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</si>
  <si>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</si>
  <si>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</si>
  <si>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</si>
  <si>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</si>
  <si>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</si>
  <si>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</si>
  <si>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</si>
  <si>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</si>
  <si>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</si>
  <si>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</si>
  <si>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</si>
  <si>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</si>
  <si>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</si>
  <si>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</si>
  <si>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</si>
  <si>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</si>
  <si>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</si>
  <si>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</si>
  <si>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</si>
  <si>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</si>
  <si>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</si>
  <si>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</si>
  <si>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</si>
  <si>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</si>
  <si>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</si>
  <si>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</si>
  <si>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</si>
  <si>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</si>
  <si>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</si>
  <si>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</si>
  <si>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</si>
  <si>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</si>
  <si>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</si>
  <si>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</si>
  <si>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</si>
  <si>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</si>
  <si>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</si>
  <si>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</si>
  <si>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</si>
  <si>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</si>
  <si>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</si>
  <si>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</si>
  <si>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</si>
  <si>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</si>
  <si>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</si>
  <si>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</si>
  <si>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</si>
  <si>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</si>
  <si>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</si>
  <si>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</si>
  <si>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</si>
  <si>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</si>
  <si>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</si>
  <si>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</si>
  <si>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</si>
  <si>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</si>
  <si>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</si>
  <si>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</si>
  <si>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</si>
  <si>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</si>
  <si>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</si>
  <si>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</si>
  <si>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</si>
  <si>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</si>
  <si>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</si>
  <si>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</si>
  <si>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</si>
  <si>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</si>
  <si>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</si>
  <si>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</si>
  <si>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</si>
  <si>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</si>
  <si>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</si>
  <si>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</si>
  <si>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</si>
  <si>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</si>
  <si>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</si>
  <si>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</si>
  <si>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</si>
  <si>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</si>
  <si>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</si>
  <si>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</si>
  <si>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</si>
  <si>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</si>
  <si>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</si>
  <si>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</si>
  <si>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</si>
  <si>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</si>
  <si>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</si>
  <si>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</si>
  <si>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</si>
  <si>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</si>
  <si>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</si>
  <si>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</si>
  <si>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</si>
  <si>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</si>
  <si>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</si>
  <si>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</si>
  <si>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</si>
  <si>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</si>
  <si>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</si>
  <si>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</si>
  <si>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</si>
  <si>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</si>
  <si>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</si>
  <si>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</si>
  <si>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</si>
  <si>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</si>
  <si>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</si>
  <si>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</si>
  <si>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</si>
  <si>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</si>
  <si>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</si>
  <si>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</si>
  <si>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</si>
  <si>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</si>
  <si>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</si>
  <si>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</si>
  <si>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</si>
  <si>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</si>
  <si>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</si>
  <si>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</si>
  <si>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</si>
  <si>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</si>
  <si>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</si>
  <si>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</si>
  <si>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</si>
  <si>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</si>
  <si>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</si>
  <si>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</si>
  <si>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</si>
  <si>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</si>
  <si>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</si>
  <si>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</si>
  <si>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</si>
  <si>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</si>
  <si>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</si>
  <si>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</si>
  <si>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</si>
  <si>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</si>
  <si>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</si>
  <si>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</si>
  <si>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</si>
  <si>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</si>
  <si>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</si>
  <si>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</si>
  <si>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</si>
  <si>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</si>
  <si>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</si>
  <si>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</si>
  <si>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</si>
  <si>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</si>
  <si>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</si>
  <si>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</si>
  <si>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</si>
  <si>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</si>
  <si>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</si>
  <si>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</si>
  <si>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</si>
  <si>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</si>
  <si>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</si>
  <si>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</si>
  <si>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</si>
  <si>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</si>
  <si>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</si>
  <si>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</si>
  <si>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</si>
  <si>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</si>
  <si>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</si>
  <si>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</si>
  <si>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</si>
  <si>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</si>
  <si>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</si>
  <si>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</si>
  <si>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</si>
  <si>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</si>
  <si>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</si>
  <si>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</si>
  <si>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</si>
  <si>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</si>
  <si>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</si>
  <si>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</si>
  <si>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</si>
  <si>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</si>
  <si>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</si>
  <si>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</si>
  <si>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</si>
  <si>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</si>
  <si>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</si>
  <si>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</si>
  <si>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</si>
  <si>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</si>
  <si>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</si>
  <si>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</si>
  <si>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</si>
  <si>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</si>
  <si>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</si>
  <si>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</si>
  <si>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</si>
  <si>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</si>
  <si>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</si>
  <si>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</si>
  <si>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</si>
  <si>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</si>
  <si>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</si>
  <si>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</si>
  <si>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</si>
  <si>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</si>
  <si>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</si>
  <si>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</si>
  <si>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</si>
  <si>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</si>
  <si>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</si>
  <si>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</si>
  <si>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</si>
  <si>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</si>
  <si>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</si>
  <si>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</si>
  <si>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</si>
  <si>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</si>
  <si>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</si>
  <si>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</si>
  <si>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</si>
  <si>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</si>
  <si>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</si>
  <si>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</si>
  <si>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</si>
  <si>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</si>
  <si>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</si>
  <si>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</si>
  <si>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</si>
  <si>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</si>
  <si>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</si>
  <si>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</si>
  <si>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</si>
  <si>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</si>
  <si>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</si>
  <si>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</si>
  <si>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</si>
  <si>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</si>
  <si>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</si>
  <si>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</si>
  <si>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</si>
  <si>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</si>
  <si>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</si>
  <si>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</si>
  <si>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</si>
  <si>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</si>
  <si>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</si>
  <si>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</si>
  <si>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</si>
  <si>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</si>
  <si>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</si>
  <si>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</si>
  <si>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</si>
  <si>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</si>
  <si>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</si>
  <si>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</si>
  <si>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</si>
  <si>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</si>
  <si>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</si>
  <si>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</si>
  <si>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</si>
  <si>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</si>
  <si>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</si>
  <si>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</si>
  <si>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</si>
  <si>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</si>
  <si>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</si>
  <si>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</si>
  <si>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</si>
  <si>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</si>
  <si>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</si>
  <si>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</si>
  <si>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</si>
  <si>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</si>
  <si>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</si>
  <si>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</si>
  <si>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</si>
  <si>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</si>
  <si>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</si>
  <si>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</si>
  <si>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</si>
  <si>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</si>
  <si>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</si>
  <si>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</si>
  <si>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</si>
  <si>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</si>
  <si>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</si>
  <si>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</si>
  <si>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</si>
  <si>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</si>
  <si>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</si>
  <si>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</si>
  <si>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</si>
  <si>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</si>
  <si>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</si>
  <si>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</si>
  <si>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</si>
  <si>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</si>
  <si>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</si>
  <si>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</si>
  <si>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</si>
  <si>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</si>
  <si>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</si>
  <si>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</si>
  <si>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</si>
  <si>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</si>
  <si>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</si>
  <si>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</si>
  <si>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</si>
  <si>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</si>
  <si>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</si>
  <si>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</si>
  <si>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</si>
  <si>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</si>
  <si>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</si>
  <si>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</si>
  <si>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</si>
  <si>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</si>
  <si>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</si>
  <si>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</si>
  <si>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</si>
  <si>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</si>
  <si>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</si>
  <si>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</si>
  <si>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</si>
  <si>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</si>
  <si>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</si>
  <si>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</si>
  <si>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</si>
  <si>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</si>
  <si>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</si>
  <si>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</si>
  <si>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</si>
  <si>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</si>
  <si>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</si>
  <si>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</si>
  <si>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</si>
  <si>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</si>
  <si>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</si>
  <si>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</si>
  <si>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</si>
  <si>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</si>
  <si>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</si>
  <si>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</si>
  <si>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</si>
  <si>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</si>
  <si>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</si>
  <si>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</si>
  <si>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</si>
  <si>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</si>
  <si>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</si>
  <si>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</si>
  <si>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</si>
  <si>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</si>
  <si>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</si>
  <si>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</si>
  <si>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</si>
  <si>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</si>
  <si>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</si>
  <si>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</si>
  <si>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</si>
  <si>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</si>
  <si>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</si>
  <si>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</si>
  <si>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</si>
  <si>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</si>
  <si>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</si>
  <si>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</si>
  <si>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</si>
  <si>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</si>
  <si>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</si>
  <si>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</si>
  <si>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</si>
  <si>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</si>
  <si>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</si>
  <si>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</si>
  <si>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</si>
  <si>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</si>
  <si>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</si>
  <si>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</si>
  <si>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</si>
  <si>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</si>
  <si>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</si>
  <si>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</si>
  <si>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</si>
  <si>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</si>
  <si>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</si>
  <si>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</si>
  <si>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</si>
  <si>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</si>
  <si>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</si>
  <si>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</si>
  <si>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</si>
  <si>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</si>
  <si>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</si>
  <si>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</si>
  <si>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</si>
  <si>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</si>
  <si>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</si>
  <si>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</si>
  <si>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</si>
  <si>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</si>
  <si>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</si>
  <si>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</si>
  <si>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</si>
  <si>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</si>
  <si>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</si>
  <si>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</si>
  <si>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</si>
  <si>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</si>
  <si>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</si>
  <si>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</si>
  <si>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</si>
  <si>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</si>
  <si>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</si>
  <si>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</si>
  <si>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</si>
  <si>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</si>
  <si>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</si>
  <si>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</si>
  <si>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</si>
  <si>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</si>
  <si>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</si>
  <si>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</si>
  <si>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</si>
  <si>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</si>
  <si>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</si>
  <si>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</si>
  <si>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</si>
  <si>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</si>
  <si>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</si>
  <si>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</si>
  <si>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</si>
  <si>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</si>
  <si>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</si>
  <si>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</si>
  <si>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</si>
  <si>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</si>
  <si>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</si>
  <si>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</si>
  <si>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</si>
  <si>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</si>
  <si>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</si>
  <si>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</si>
  <si>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</si>
  <si>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</si>
  <si>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</si>
  <si>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</si>
  <si>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</si>
  <si>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</si>
  <si>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</si>
  <si>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</si>
  <si>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</si>
  <si>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</si>
  <si>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</si>
  <si>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</si>
  <si>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</si>
  <si>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</si>
  <si>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</si>
  <si>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</si>
  <si>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</si>
  <si>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</si>
  <si>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</si>
  <si>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</si>
  <si>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</si>
  <si>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</si>
  <si>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</si>
  <si>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</si>
  <si>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</si>
  <si>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</si>
  <si>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</si>
  <si>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</si>
  <si>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</si>
  <si>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</si>
  <si>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</si>
  <si>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</si>
  <si>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</si>
  <si>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</si>
  <si>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</si>
  <si>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</si>
  <si>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</si>
  <si>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</si>
  <si>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</si>
  <si>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</si>
  <si>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</si>
  <si>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</si>
  <si>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</si>
  <si>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</si>
  <si>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</si>
  <si>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</si>
  <si>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</si>
  <si>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</si>
  <si>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</si>
  <si>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</si>
  <si>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</si>
  <si>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</si>
  <si>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</si>
  <si>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</si>
  <si>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</si>
  <si>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</si>
  <si>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</si>
  <si>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</si>
  <si>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</si>
  <si>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</si>
  <si>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</si>
  <si>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</si>
  <si>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</si>
  <si>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</si>
  <si>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</si>
  <si>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</si>
  <si>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</si>
  <si>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</si>
  <si>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</si>
  <si>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</si>
  <si>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</si>
  <si>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</si>
  <si>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</si>
  <si>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</si>
  <si>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</si>
  <si>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</si>
  <si>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</si>
  <si>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</si>
  <si>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</si>
  <si>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</si>
  <si>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</si>
  <si>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</si>
  <si>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</si>
  <si>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</si>
  <si>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</si>
  <si>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</si>
  <si>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</si>
  <si>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</si>
  <si>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</si>
  <si>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</si>
  <si>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</si>
  <si>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</si>
  <si>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</si>
  <si>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</si>
  <si>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</si>
  <si>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</si>
  <si>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</si>
  <si>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</si>
  <si>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</si>
  <si>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</si>
  <si>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</si>
  <si>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</si>
  <si>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</si>
  <si>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</si>
  <si>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</si>
  <si>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</si>
  <si>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</si>
  <si>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</si>
  <si>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</si>
  <si>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</si>
  <si>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</si>
  <si>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</si>
  <si>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</si>
  <si>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</si>
  <si>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</si>
  <si>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</si>
  <si>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</si>
  <si>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</si>
  <si>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</si>
  <si>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</si>
  <si>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</si>
  <si>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</si>
  <si>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</si>
  <si>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</si>
  <si>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</si>
  <si>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</si>
  <si>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</si>
  <si>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</si>
  <si>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</si>
  <si>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</si>
  <si>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</si>
  <si>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</si>
  <si>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</si>
  <si>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</si>
  <si>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</si>
  <si>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</si>
  <si>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</si>
  <si>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</si>
  <si>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</si>
  <si>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</si>
  <si>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</si>
  <si>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</si>
  <si>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</si>
  <si>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</si>
  <si>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</si>
  <si>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</si>
  <si>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</si>
  <si>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</si>
  <si>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</si>
  <si>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</si>
  <si>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</si>
  <si>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</si>
  <si>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</si>
  <si>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</si>
  <si>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</si>
  <si>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</si>
  <si>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</si>
  <si>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</si>
  <si>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</si>
  <si>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</si>
  <si>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</si>
  <si>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</si>
  <si>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</si>
  <si>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</si>
  <si>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</si>
  <si>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</si>
  <si>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</si>
  <si>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</si>
  <si>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</si>
  <si>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</si>
  <si>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</si>
  <si>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</si>
  <si>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</si>
  <si>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</si>
  <si>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</si>
  <si>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</si>
  <si>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</si>
  <si>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</si>
  <si>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</si>
  <si>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</si>
  <si>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</si>
  <si>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</si>
  <si>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</si>
  <si>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</si>
  <si>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</si>
  <si>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</si>
  <si>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</si>
  <si>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</si>
  <si>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</si>
  <si>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</si>
  <si>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</si>
  <si>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</si>
  <si>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</si>
  <si>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</si>
  <si>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</si>
  <si>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</si>
  <si>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</si>
  <si>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</si>
  <si>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</si>
  <si>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</si>
  <si>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</si>
  <si>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</si>
  <si>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</si>
  <si>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</si>
  <si>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</si>
  <si>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</si>
  <si>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</si>
  <si>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</si>
  <si>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</si>
  <si>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</si>
  <si>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</si>
  <si>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</si>
  <si>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</si>
  <si>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</si>
  <si>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</si>
  <si>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</si>
  <si>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</si>
  <si>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</si>
  <si>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</si>
  <si>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</si>
  <si>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</si>
  <si>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</si>
  <si>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</si>
  <si>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</si>
  <si>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</si>
  <si>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</si>
  <si>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</si>
  <si>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</si>
  <si>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</si>
  <si>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</si>
  <si>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</si>
  <si>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</si>
  <si>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</si>
  <si>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</si>
  <si>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</si>
  <si>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</si>
  <si>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</si>
  <si>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</si>
  <si>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</si>
  <si>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</si>
  <si>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</si>
  <si>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</si>
  <si>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</si>
  <si>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</si>
  <si>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</si>
  <si>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</si>
  <si>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</si>
  <si>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</si>
  <si>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</si>
  <si>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</si>
  <si>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</si>
  <si>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</si>
  <si>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</si>
  <si>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</si>
  <si>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</si>
  <si>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</si>
  <si>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</si>
  <si>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</si>
  <si>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</si>
  <si>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</si>
  <si>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</si>
  <si>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</si>
  <si>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</si>
  <si>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</si>
  <si>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</si>
  <si>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</si>
  <si>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</si>
  <si>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</si>
  <si>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</si>
  <si>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</si>
  <si>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</si>
  <si>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</si>
  <si>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</si>
  <si>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</si>
  <si>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</si>
  <si>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</si>
  <si>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</si>
  <si>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</si>
  <si>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</si>
  <si>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</si>
  <si>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</si>
  <si>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</si>
  <si>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</si>
  <si>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</si>
  <si>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</si>
  <si>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</si>
  <si>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</si>
  <si>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</si>
  <si>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</si>
  <si>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</si>
  <si>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</si>
  <si>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</si>
  <si>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</si>
  <si>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</si>
  <si>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</si>
  <si>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</si>
  <si>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</si>
  <si>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</si>
  <si>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</si>
  <si>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</si>
  <si>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</si>
  <si>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</si>
  <si>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</si>
  <si>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</si>
  <si>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</si>
  <si>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</si>
  <si>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</si>
  <si>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</si>
  <si>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</si>
  <si>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</si>
  <si>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</si>
  <si>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</si>
  <si>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</si>
  <si>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</si>
  <si>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</si>
  <si>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</si>
  <si>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</si>
  <si>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</si>
  <si>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</si>
  <si>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</si>
  <si>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</si>
  <si>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</si>
  <si>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</si>
  <si>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</si>
  <si>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</si>
  <si>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</si>
  <si>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</si>
  <si>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</si>
  <si>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</si>
  <si>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</si>
  <si>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</si>
  <si>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</si>
  <si>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</si>
  <si>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</si>
  <si>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</si>
  <si>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</si>
  <si>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</si>
  <si>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</si>
  <si>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</si>
  <si>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</si>
  <si>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</si>
  <si>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</si>
  <si>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</si>
  <si>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</si>
  <si>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</si>
  <si>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</si>
  <si>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</si>
  <si>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</si>
  <si>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</si>
  <si>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</si>
  <si>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</si>
  <si>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</si>
  <si>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</si>
  <si>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</si>
  <si>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</si>
  <si>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</si>
  <si>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</si>
  <si>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</si>
  <si>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</si>
  <si>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</si>
  <si>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</si>
  <si>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</si>
  <si>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</si>
  <si>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</si>
  <si>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</si>
  <si>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</si>
  <si>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</si>
  <si>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</si>
  <si>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</si>
  <si>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</si>
  <si>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</si>
  <si>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</si>
  <si>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</si>
  <si>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</si>
  <si>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</si>
  <si>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</si>
  <si>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</si>
  <si>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</si>
  <si>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</si>
  <si>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</si>
  <si>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</si>
  <si>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</si>
  <si>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</si>
  <si>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</si>
  <si>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</si>
  <si>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</si>
  <si>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</si>
  <si>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</si>
  <si>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</si>
  <si>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</si>
  <si>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</si>
  <si>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</si>
  <si>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</si>
  <si>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</si>
  <si>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</si>
  <si>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</si>
  <si>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</si>
  <si>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</si>
  <si>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</si>
  <si>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</si>
  <si>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</si>
  <si>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</si>
  <si>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</si>
  <si>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</si>
  <si>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</si>
  <si>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</si>
  <si>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</si>
  <si>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</si>
  <si>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</si>
  <si>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</si>
  <si>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</si>
  <si>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</si>
  <si>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</si>
  <si>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</si>
  <si>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</si>
  <si>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</si>
  <si>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</si>
  <si>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</si>
  <si>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</si>
  <si>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</si>
  <si>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</si>
  <si>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</si>
  <si>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</si>
  <si>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</si>
  <si>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</si>
  <si>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</si>
  <si>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</si>
  <si>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</si>
  <si>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</si>
  <si>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</si>
  <si>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</si>
  <si>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</si>
  <si>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</si>
  <si>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</si>
  <si>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</si>
  <si>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</si>
  <si>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</si>
  <si>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</si>
  <si>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</si>
  <si>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</si>
  <si>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</si>
  <si>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</si>
  <si>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</si>
  <si>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</si>
  <si>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</si>
  <si>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</si>
  <si>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</si>
  <si>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</si>
  <si>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</si>
  <si>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</si>
  <si>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</si>
  <si>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</si>
  <si>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</si>
  <si>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</si>
  <si>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</si>
  <si>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</si>
  <si>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</si>
  <si>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</si>
  <si>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</si>
  <si>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</si>
  <si>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</si>
  <si>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</si>
  <si>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</si>
  <si>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</si>
  <si>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</si>
  <si>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</si>
  <si>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</si>
  <si>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</si>
  <si>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</si>
  <si>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</si>
  <si>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</si>
  <si>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</si>
  <si>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</si>
  <si>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</si>
  <si>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</si>
  <si>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</si>
  <si>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</si>
  <si>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</si>
  <si>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</si>
  <si>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</si>
  <si>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</si>
  <si>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</si>
  <si>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</si>
  <si>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</si>
  <si>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</si>
  <si>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</si>
  <si>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</si>
  <si>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</si>
  <si>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</si>
  <si>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</si>
  <si>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</si>
  <si>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</si>
  <si>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</si>
  <si>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</si>
  <si>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</si>
  <si>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</si>
  <si>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</si>
  <si>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</si>
  <si>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</si>
  <si>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</si>
  <si>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</si>
  <si>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</si>
  <si>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</si>
  <si>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</si>
  <si>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</si>
  <si>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</si>
  <si>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</si>
  <si>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</si>
  <si>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</si>
  <si>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</si>
  <si>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</si>
  <si>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</si>
  <si>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</si>
  <si>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</si>
  <si>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</si>
  <si>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</si>
  <si>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</si>
  <si>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</si>
  <si>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</si>
  <si>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</si>
  <si>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</si>
  <si>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</si>
  <si>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</si>
  <si>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</si>
  <si>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</si>
  <si>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</si>
  <si>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</si>
  <si>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</si>
  <si>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</si>
  <si>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</si>
  <si>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</si>
  <si>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</si>
  <si>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</si>
  <si>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</si>
  <si>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</si>
  <si>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</si>
  <si>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</si>
  <si>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</si>
  <si>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</si>
  <si>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</si>
  <si>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</si>
  <si>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</si>
  <si>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</si>
  <si>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</si>
  <si>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</si>
  <si>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</si>
  <si>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</si>
  <si>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</si>
  <si>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</si>
  <si>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</si>
  <si>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</si>
  <si>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</si>
  <si>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</si>
  <si>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</si>
  <si>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</si>
  <si>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</si>
  <si>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</si>
  <si>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</si>
  <si>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</si>
  <si>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</si>
  <si>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</si>
  <si>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</si>
  <si>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</si>
  <si>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</si>
  <si>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</si>
  <si>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</si>
  <si>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</si>
  <si>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</si>
  <si>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</si>
  <si>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</si>
  <si>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</si>
  <si>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</si>
  <si>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</si>
  <si>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</si>
  <si>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</si>
  <si>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</si>
  <si>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</si>
  <si>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</si>
  <si>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</si>
  <si>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</si>
  <si>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</si>
  <si>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</si>
  <si>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</si>
  <si>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</si>
  <si>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</si>
  <si>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</si>
  <si>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</si>
  <si>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</si>
  <si>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</si>
  <si>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</si>
  <si>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</si>
  <si>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</si>
  <si>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</si>
  <si>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</si>
  <si>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</si>
  <si>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</si>
  <si>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</si>
  <si>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</si>
  <si>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</si>
  <si>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</si>
  <si>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</si>
  <si>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</si>
  <si>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</si>
  <si>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</si>
  <si>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</si>
  <si>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</si>
  <si>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</si>
  <si>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</si>
  <si>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</si>
  <si>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</si>
  <si>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</si>
  <si>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</si>
  <si>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</si>
  <si>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</si>
  <si>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</si>
  <si>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</si>
  <si>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</si>
  <si>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</si>
  <si>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</si>
  <si>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</si>
  <si>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</si>
  <si>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</si>
  <si>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</si>
  <si>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</si>
  <si>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</si>
  <si>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</si>
  <si>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</si>
  <si>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</si>
  <si>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</si>
  <si>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</si>
  <si>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</si>
  <si>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</si>
  <si>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</si>
  <si>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</si>
  <si>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</si>
  <si>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</si>
  <si>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</si>
  <si>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</si>
  <si>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</si>
  <si>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</si>
  <si>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</si>
  <si>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</si>
  <si>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</si>
  <si>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</si>
  <si>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</si>
  <si>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</si>
  <si>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</si>
  <si>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</si>
  <si>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</si>
  <si>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</si>
  <si>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</si>
  <si>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</si>
  <si>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</si>
  <si>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</si>
  <si>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</si>
  <si>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</si>
  <si>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</si>
  <si>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</si>
  <si>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</si>
  <si>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</si>
  <si>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</si>
  <si>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</si>
  <si>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</si>
  <si>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</si>
  <si>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</si>
  <si>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</si>
  <si>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</si>
  <si>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</si>
  <si>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</si>
  <si>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</si>
  <si>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</si>
  <si>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</si>
  <si>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</si>
  <si>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</si>
  <si>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</si>
  <si>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</si>
  <si>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</si>
  <si>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</si>
  <si>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</si>
  <si>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</si>
  <si>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</si>
  <si>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</si>
  <si>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</si>
  <si>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</si>
  <si>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</si>
  <si>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</si>
  <si>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</si>
  <si>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</si>
  <si>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</si>
  <si>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</si>
  <si>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</si>
  <si>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</si>
  <si>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</si>
  <si>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</si>
  <si>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</si>
  <si>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</si>
  <si>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</si>
  <si>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</si>
  <si>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</si>
  <si>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</si>
  <si>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</si>
  <si>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</si>
  <si>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</si>
  <si>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</si>
  <si>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</si>
  <si>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</si>
  <si>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</si>
  <si>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</si>
  <si>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</si>
  <si>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</si>
  <si>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</si>
  <si>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</si>
  <si>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</si>
  <si>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</si>
  <si>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</si>
  <si>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</si>
  <si>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</si>
  <si>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</si>
  <si>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</si>
  <si>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</si>
  <si>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</si>
  <si>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</si>
  <si>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</si>
  <si>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</si>
  <si>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</si>
  <si>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</si>
  <si>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</si>
  <si>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</si>
  <si>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</si>
  <si>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</si>
  <si>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</si>
  <si>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</si>
  <si>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</si>
  <si>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</si>
  <si>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</si>
  <si>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</si>
  <si>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</si>
  <si>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</si>
  <si>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</si>
  <si>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</si>
  <si>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</si>
  <si>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</si>
  <si>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</si>
  <si>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</si>
  <si>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</si>
  <si>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</si>
  <si>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</si>
  <si>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</si>
  <si>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</si>
  <si>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</si>
  <si>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</si>
  <si>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</si>
  <si>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</si>
  <si>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</si>
  <si>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</si>
  <si>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</si>
  <si>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</si>
  <si>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</si>
  <si>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</si>
  <si>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</si>
  <si>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</si>
  <si>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</si>
  <si>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</si>
  <si>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</si>
  <si>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</si>
  <si>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</si>
  <si>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</si>
  <si>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</si>
  <si>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</si>
  <si>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</si>
  <si>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</si>
  <si>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</si>
  <si>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</si>
  <si>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</si>
  <si>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</si>
  <si>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</si>
  <si>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</si>
  <si>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</si>
  <si>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</si>
  <si>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</si>
  <si>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</si>
  <si>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</si>
  <si>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</si>
  <si>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</si>
  <si>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</si>
  <si>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</si>
  <si>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</si>
  <si>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</si>
  <si>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</si>
  <si>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</si>
  <si>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</si>
  <si>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</si>
  <si>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</si>
  <si>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</si>
  <si>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</si>
  <si>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</si>
  <si>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</si>
  <si>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</si>
  <si>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</si>
  <si>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</si>
  <si>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</si>
  <si>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</si>
  <si>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</si>
  <si>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</si>
  <si>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</si>
  <si>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</si>
  <si>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</si>
  <si>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</si>
  <si>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</si>
  <si>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</si>
  <si>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</si>
  <si>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</si>
  <si>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</si>
  <si>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</si>
  <si>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</si>
  <si>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</si>
  <si>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</si>
  <si>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</si>
  <si>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</si>
  <si>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</si>
  <si>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</si>
  <si>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</si>
  <si>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</si>
  <si>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</si>
  <si>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</si>
  <si>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</si>
  <si>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</si>
  <si>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</si>
  <si>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</si>
  <si>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</si>
  <si>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</si>
  <si>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</si>
  <si>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</si>
  <si>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</si>
  <si>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</si>
  <si>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</si>
  <si>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</si>
  <si>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</si>
  <si>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</si>
  <si>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</si>
  <si>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</si>
  <si>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</si>
  <si>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</si>
  <si>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</si>
  <si>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</si>
  <si>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</si>
  <si>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</si>
  <si>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</si>
  <si>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</si>
  <si>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</si>
  <si>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</si>
  <si>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</si>
  <si>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</si>
  <si>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</si>
  <si>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</si>
  <si>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</si>
  <si>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</si>
  <si>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</si>
  <si>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</si>
  <si>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</si>
  <si>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</si>
  <si>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</si>
  <si>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</si>
  <si>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</si>
  <si>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</si>
  <si>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</si>
  <si>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</si>
  <si>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</si>
  <si>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</si>
  <si>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</si>
  <si>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</si>
  <si>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</si>
  <si>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</si>
  <si>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</si>
  <si>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</si>
  <si>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</si>
  <si>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</si>
  <si>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</si>
  <si>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</si>
  <si>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</si>
  <si>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</si>
  <si>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</si>
  <si>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</si>
  <si>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</si>
  <si>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</si>
  <si>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</si>
  <si>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</si>
  <si>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</si>
  <si>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</si>
  <si>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</si>
  <si>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</si>
  <si>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</si>
  <si>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</si>
  <si>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</si>
  <si>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</si>
  <si>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</si>
  <si>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</si>
  <si>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</si>
  <si>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</si>
  <si>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</si>
  <si>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</si>
  <si>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</si>
  <si>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</si>
  <si>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</si>
  <si>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</si>
  <si>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</si>
  <si>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</si>
  <si>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</si>
  <si>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</si>
  <si>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</si>
  <si>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</si>
  <si>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</si>
  <si>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</si>
  <si>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</si>
  <si>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</si>
  <si>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</si>
  <si>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</si>
  <si>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</si>
  <si>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</si>
  <si>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</si>
  <si>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</si>
  <si>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</si>
  <si>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</si>
  <si>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</si>
  <si>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</si>
  <si>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</si>
  <si>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</si>
  <si>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</si>
  <si>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</si>
  <si>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</si>
  <si>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</si>
  <si>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</si>
  <si>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</si>
  <si>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</si>
  <si>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</si>
  <si>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</si>
  <si>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</si>
  <si>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</si>
  <si>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</si>
  <si>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</si>
  <si>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</si>
  <si>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</si>
  <si>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</si>
  <si>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</si>
  <si>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</si>
  <si>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</si>
  <si>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</si>
  <si>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</si>
  <si>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</si>
  <si>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</si>
  <si>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</si>
  <si>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</si>
  <si>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</si>
  <si>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</si>
  <si>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</si>
  <si>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</si>
  <si>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</si>
  <si>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</si>
  <si>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</si>
  <si>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</si>
  <si>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</si>
  <si>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</si>
  <si>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</si>
  <si>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</si>
  <si>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</si>
  <si>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</si>
  <si>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</si>
  <si>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</si>
  <si>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</si>
  <si>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</si>
  <si>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</si>
  <si>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</si>
  <si>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</si>
  <si>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</si>
  <si>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</si>
  <si>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</si>
  <si>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</si>
  <si>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</si>
  <si>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</si>
  <si>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</si>
  <si>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</si>
  <si>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</si>
  <si>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</si>
  <si>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</si>
  <si>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</si>
  <si>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</si>
  <si>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</si>
  <si>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</si>
  <si>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</si>
  <si>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</si>
  <si>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</si>
  <si>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</si>
  <si>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</si>
  <si>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</si>
  <si>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</si>
  <si>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</si>
  <si>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</si>
  <si>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</si>
  <si>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</si>
  <si>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</si>
  <si>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</si>
  <si>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</si>
  <si>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</si>
  <si>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</si>
  <si>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</si>
  <si>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</si>
  <si>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</si>
  <si>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</si>
  <si>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</si>
  <si>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</si>
  <si>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</si>
  <si>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</si>
  <si>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</si>
  <si>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</si>
  <si>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</si>
  <si>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</si>
  <si>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</si>
  <si>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</si>
  <si>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</si>
  <si>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</si>
  <si>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</si>
  <si>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</si>
  <si>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</si>
  <si>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</si>
  <si>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</si>
  <si>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</si>
  <si>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</si>
  <si>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</si>
  <si>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</si>
  <si>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</si>
  <si>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</si>
  <si>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</si>
  <si>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</si>
  <si>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</si>
  <si>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</si>
  <si>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</si>
  <si>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</si>
  <si>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</si>
  <si>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</si>
  <si>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</si>
  <si>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</si>
  <si>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</si>
  <si>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</si>
  <si>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</si>
  <si>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</si>
  <si>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</si>
  <si>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</si>
  <si>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</si>
  <si>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</si>
  <si>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</si>
  <si>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</si>
  <si>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</si>
  <si>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</si>
  <si>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</si>
  <si>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</si>
  <si>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</si>
  <si>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</si>
  <si>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</si>
  <si>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</si>
  <si>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</si>
  <si>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</si>
  <si>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</si>
  <si>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</si>
  <si>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</si>
  <si>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</si>
  <si>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</si>
  <si>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</si>
  <si>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</si>
  <si>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</si>
  <si>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</si>
  <si>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</si>
  <si>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</si>
  <si>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</si>
  <si>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</si>
  <si>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</si>
  <si>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</si>
  <si>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</si>
  <si>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</si>
  <si>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</si>
  <si>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</si>
  <si>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</si>
  <si>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</si>
  <si>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</si>
  <si>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</si>
  <si>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</si>
  <si>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</si>
  <si>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</si>
  <si>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</si>
  <si>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</si>
  <si>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</si>
  <si>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</si>
  <si>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</si>
  <si>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</si>
  <si>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</si>
  <si>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</si>
  <si>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</si>
  <si>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</si>
  <si>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</si>
  <si>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</si>
  <si>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</si>
  <si>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</si>
  <si>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</si>
  <si>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</si>
  <si>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</si>
  <si>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</si>
  <si>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</si>
  <si>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</si>
  <si>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</si>
  <si>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</si>
  <si>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</si>
  <si>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</si>
  <si>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</si>
  <si>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</si>
  <si>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</si>
  <si>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</si>
  <si>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</si>
  <si>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</si>
  <si>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</si>
  <si>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</si>
  <si>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</si>
  <si>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</si>
  <si>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</si>
  <si>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</si>
  <si>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</si>
  <si>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</si>
  <si>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</si>
  <si>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</si>
  <si>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</si>
  <si>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</si>
  <si>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</si>
  <si>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</si>
  <si>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</si>
  <si>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</si>
  <si>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</si>
  <si>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</si>
  <si>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</si>
  <si>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</si>
  <si>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</si>
  <si>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</si>
  <si>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</si>
  <si>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</si>
  <si>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</si>
  <si>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</si>
  <si>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</si>
  <si>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</si>
  <si>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</si>
  <si>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</si>
  <si>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</si>
  <si>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</si>
  <si>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</si>
  <si>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</si>
  <si>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</si>
  <si>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</si>
  <si>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</si>
  <si>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</si>
  <si>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</si>
  <si>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</si>
  <si>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</si>
  <si>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</si>
  <si>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</si>
  <si>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</si>
  <si>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</si>
  <si>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</si>
  <si>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</si>
  <si>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</si>
  <si>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</si>
  <si>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</si>
  <si>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</si>
  <si>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</si>
  <si>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</si>
  <si>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</si>
  <si>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</si>
  <si>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</si>
  <si>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</si>
  <si>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</si>
  <si>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</si>
  <si>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</si>
  <si>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</si>
  <si>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</si>
  <si>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</si>
  <si>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</si>
  <si>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</si>
  <si>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</si>
  <si>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</si>
  <si>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</si>
  <si>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</si>
  <si>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</si>
  <si>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</si>
  <si>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</si>
  <si>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</si>
  <si>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</si>
  <si>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</si>
  <si>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</si>
  <si>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</si>
  <si>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</si>
  <si>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</si>
  <si>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</si>
  <si>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</si>
  <si>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</si>
  <si>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</si>
  <si>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</si>
  <si>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</si>
  <si>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</si>
  <si>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</si>
  <si>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</si>
  <si>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</si>
  <si>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</si>
  <si>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</si>
  <si>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</si>
  <si>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</si>
  <si>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</si>
  <si>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</si>
  <si>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</si>
  <si>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</si>
  <si>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</si>
  <si>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</si>
  <si>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</si>
  <si>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</si>
  <si>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</si>
  <si>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</si>
  <si>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</si>
  <si>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</si>
  <si>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</si>
  <si>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</si>
  <si>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</si>
  <si>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</si>
  <si>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</si>
  <si>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</si>
  <si>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</si>
  <si>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</si>
  <si>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</si>
  <si>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</si>
  <si>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</si>
  <si>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</si>
  <si>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</si>
  <si>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</si>
  <si>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</si>
  <si>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</si>
  <si>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</si>
  <si>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</si>
  <si>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</si>
  <si>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</si>
  <si>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</si>
  <si>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</si>
  <si>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</si>
  <si>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</si>
  <si>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</si>
  <si>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</si>
  <si>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</si>
  <si>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</si>
  <si>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</si>
  <si>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</si>
  <si>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</si>
  <si>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</si>
  <si>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</si>
  <si>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</si>
  <si>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</si>
  <si>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</si>
  <si>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</si>
  <si>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</si>
  <si>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</si>
  <si>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</si>
  <si>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</si>
  <si>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</si>
  <si>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</si>
  <si>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</si>
  <si>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</si>
  <si>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</si>
  <si>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</si>
  <si>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</si>
  <si>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</si>
  <si>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</si>
  <si>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</si>
  <si>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</si>
  <si>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</si>
  <si>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</si>
  <si>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</si>
  <si>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</si>
  <si>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</si>
  <si>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</si>
  <si>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</si>
  <si>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</si>
  <si>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</si>
  <si>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</si>
  <si>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</si>
  <si>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</si>
  <si>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</si>
  <si>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</si>
  <si>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</si>
  <si>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</si>
  <si>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</si>
  <si>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</si>
  <si>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</si>
  <si>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</si>
  <si>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</si>
  <si>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</si>
  <si>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</si>
  <si>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</si>
  <si>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</si>
  <si>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</si>
  <si>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</si>
  <si>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</si>
  <si>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</si>
  <si>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</si>
  <si>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</si>
  <si>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</si>
  <si>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</si>
  <si>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</si>
  <si>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</si>
  <si>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</si>
  <si>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</si>
  <si>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</si>
  <si>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</si>
  <si>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</si>
  <si>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</si>
  <si>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</si>
  <si>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</si>
  <si>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</si>
  <si>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</si>
  <si>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</si>
  <si>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</si>
  <si>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</si>
  <si>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</si>
  <si>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</si>
  <si>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</si>
  <si>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</si>
  <si>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</si>
  <si>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</si>
  <si>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</si>
  <si>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</si>
  <si>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</si>
  <si>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</si>
  <si>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</si>
  <si>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</si>
  <si>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</si>
  <si>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</si>
  <si>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</si>
  <si>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</si>
  <si>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</si>
  <si>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</si>
  <si>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</si>
  <si>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</si>
  <si>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</si>
  <si>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</si>
  <si>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</si>
  <si>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</si>
  <si>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</si>
  <si>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</si>
  <si>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</si>
  <si>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</si>
  <si>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</si>
  <si>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</si>
  <si>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</si>
  <si>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</si>
  <si>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</si>
  <si>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</si>
  <si>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</si>
  <si>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</si>
  <si>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</si>
  <si>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</si>
  <si>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</si>
  <si>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</si>
  <si>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</si>
  <si>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</si>
  <si>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</si>
  <si>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</si>
  <si>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</si>
  <si>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</si>
  <si>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</si>
  <si>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</si>
  <si>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</si>
  <si>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</si>
  <si>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</si>
  <si>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</si>
  <si>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</si>
  <si>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</si>
  <si>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</si>
  <si>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</si>
  <si>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</si>
  <si>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</si>
  <si>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</si>
  <si>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</si>
  <si>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</si>
  <si>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</si>
  <si>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</si>
  <si>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</si>
  <si>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</si>
  <si>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</si>
  <si>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</si>
  <si>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</si>
  <si>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</si>
  <si>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</si>
  <si>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</si>
  <si>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</si>
  <si>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</si>
  <si>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</si>
  <si>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</si>
  <si>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</si>
  <si>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</si>
  <si>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</si>
  <si>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</si>
  <si>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</si>
  <si>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</si>
  <si>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</si>
  <si>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</si>
  <si>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</si>
  <si>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</si>
  <si>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</si>
  <si>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</si>
  <si>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</si>
  <si>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</si>
  <si>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</si>
  <si>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</si>
  <si>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</si>
  <si>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</si>
  <si>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</si>
  <si>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</si>
  <si>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</si>
  <si>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</si>
  <si>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</si>
  <si>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</si>
  <si>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</si>
  <si>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</si>
  <si>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</si>
  <si>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</si>
  <si>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</si>
  <si>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</si>
  <si>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</si>
  <si>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</si>
  <si>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</si>
  <si>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</si>
  <si>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</si>
  <si>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</si>
  <si>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</si>
  <si>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</si>
  <si>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</si>
  <si>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</si>
  <si>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</si>
  <si>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</si>
  <si>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</si>
  <si>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</si>
  <si>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</si>
  <si>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</si>
  <si>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</si>
  <si>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</si>
  <si>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</si>
  <si>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</si>
  <si>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</si>
  <si>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</si>
  <si>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</si>
  <si>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</si>
  <si>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</si>
  <si>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</si>
  <si>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</si>
  <si>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</si>
  <si>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</si>
  <si>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</si>
  <si>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</si>
  <si>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</si>
  <si>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</si>
  <si>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</si>
  <si>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</si>
  <si>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</si>
  <si>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</si>
  <si>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</si>
  <si>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</si>
  <si>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</si>
  <si>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</si>
  <si>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</si>
  <si>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</si>
  <si>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</si>
  <si>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</si>
  <si>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</si>
  <si>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</si>
  <si>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</si>
  <si>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</si>
  <si>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</si>
  <si>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</si>
  <si>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</si>
  <si>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</si>
  <si>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</si>
  <si>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</si>
  <si>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</si>
  <si>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</si>
  <si>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</si>
  <si>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</si>
  <si>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</si>
  <si>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</si>
  <si>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</si>
  <si>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</si>
  <si>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</si>
  <si>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</si>
  <si>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</si>
  <si>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</si>
  <si>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</si>
  <si>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</si>
  <si>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</si>
  <si>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</si>
  <si>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</si>
  <si>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</si>
  <si>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</si>
  <si>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</si>
  <si>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</si>
  <si>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</si>
  <si>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</si>
  <si>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</si>
  <si>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</si>
  <si>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</si>
  <si>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</si>
  <si>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</si>
  <si>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</si>
  <si>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</si>
  <si>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</si>
  <si>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</si>
  <si>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</si>
  <si>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</si>
  <si>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</si>
  <si>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</si>
  <si>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</si>
  <si>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</si>
  <si>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</si>
  <si>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</si>
  <si>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</si>
  <si>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</si>
  <si>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</si>
  <si>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</si>
  <si>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</si>
  <si>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</si>
  <si>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</si>
  <si>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</si>
  <si>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</si>
  <si>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</si>
  <si>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</si>
  <si>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</si>
  <si>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</si>
  <si>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</si>
  <si>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</si>
  <si>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</si>
  <si>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</si>
  <si>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</si>
  <si>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</si>
  <si>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</si>
  <si>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</si>
  <si>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</si>
  <si>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</si>
  <si>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</si>
  <si>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</si>
  <si>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</si>
  <si>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</si>
  <si>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</si>
  <si>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</si>
  <si>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</si>
  <si>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</si>
  <si>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</si>
  <si>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</si>
  <si>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</si>
  <si>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</si>
  <si>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</si>
  <si>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</si>
  <si>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</si>
  <si>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</si>
  <si>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</si>
  <si>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</si>
  <si>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</si>
  <si>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</si>
  <si>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</si>
  <si>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</si>
  <si>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</si>
  <si>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</si>
  <si>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</si>
  <si>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</si>
  <si>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</si>
  <si>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</si>
  <si>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</si>
  <si>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</si>
  <si>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</si>
  <si>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</si>
  <si>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</si>
  <si>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</si>
  <si>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</si>
  <si>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</si>
  <si>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</si>
  <si>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</si>
  <si>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</si>
  <si>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</si>
  <si>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</si>
  <si>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</si>
  <si>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</si>
  <si>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</si>
  <si>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</si>
  <si>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</si>
  <si>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</si>
  <si>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</si>
  <si>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</si>
  <si>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</si>
  <si>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</si>
  <si>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</si>
  <si>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</si>
  <si>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</si>
  <si>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</si>
  <si>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</si>
  <si>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</si>
  <si>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</si>
  <si>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</si>
  <si>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</si>
  <si>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</si>
  <si>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</si>
  <si>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</si>
  <si>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</si>
  <si>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</si>
  <si>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</si>
  <si>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</si>
  <si>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</si>
  <si>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</si>
  <si>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</si>
  <si>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</si>
  <si>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</si>
  <si>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</si>
  <si>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</si>
  <si>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</si>
  <si>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</si>
  <si>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</si>
  <si>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</si>
  <si>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</si>
  <si>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</si>
  <si>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</si>
  <si>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</si>
  <si>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</si>
  <si>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</si>
  <si>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</si>
  <si>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</si>
  <si>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</si>
  <si>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</si>
  <si>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</si>
  <si>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</si>
  <si>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</si>
  <si>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</si>
  <si>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</si>
  <si>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</si>
  <si>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</si>
  <si>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</si>
  <si>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</si>
  <si>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</si>
  <si>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</si>
  <si>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</si>
  <si>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</si>
  <si>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</si>
  <si>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</si>
  <si>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</si>
  <si>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</si>
  <si>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</si>
  <si>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</si>
  <si>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</si>
  <si>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</si>
  <si>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</si>
  <si>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</si>
  <si>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</si>
  <si>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</si>
  <si>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</si>
  <si>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</si>
  <si>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</si>
  <si>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</si>
  <si>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</si>
  <si>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</si>
  <si>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</si>
  <si>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</si>
  <si>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</si>
  <si>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</si>
  <si>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</si>
  <si>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</si>
  <si>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</si>
  <si>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</si>
  <si>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</si>
  <si>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</si>
  <si>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</si>
  <si>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</si>
  <si>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</si>
  <si>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</si>
  <si>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</si>
  <si>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</si>
  <si>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</si>
  <si>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</si>
  <si>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</si>
  <si>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</si>
  <si>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</si>
  <si>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</si>
  <si>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</si>
  <si>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</si>
  <si>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</si>
  <si>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</si>
  <si>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</si>
  <si>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</si>
  <si>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</si>
  <si>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</si>
  <si>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</si>
  <si>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</si>
  <si>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</si>
  <si>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</si>
  <si>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</si>
  <si>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</si>
  <si>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</si>
  <si>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</si>
  <si>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</si>
  <si>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</si>
  <si>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</si>
  <si>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</si>
  <si>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</si>
  <si>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</si>
  <si>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</si>
  <si>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</si>
  <si>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</si>
  <si>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</si>
  <si>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</si>
  <si>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</si>
  <si>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</si>
  <si>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</si>
  <si>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</si>
  <si>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</si>
  <si>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</si>
  <si>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</si>
  <si>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</si>
  <si>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</si>
  <si>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</si>
  <si>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</si>
  <si>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</si>
  <si>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</si>
  <si>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</si>
  <si>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</si>
  <si>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</si>
  <si>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</si>
  <si>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</si>
  <si>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</si>
  <si>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</si>
  <si>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</si>
  <si>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</si>
  <si>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</si>
  <si>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</si>
  <si>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</si>
  <si>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</si>
  <si>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</si>
  <si>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</si>
  <si>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</si>
  <si>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</si>
  <si>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</si>
  <si>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</si>
  <si>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</si>
  <si>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</si>
  <si>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</si>
  <si>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</si>
  <si>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</si>
  <si>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</si>
  <si>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</si>
  <si>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</si>
  <si>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</si>
  <si>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</si>
  <si>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</si>
  <si>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</si>
  <si>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</si>
  <si>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</si>
  <si>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</si>
  <si>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</si>
  <si>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</si>
  <si>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</si>
  <si>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</si>
  <si>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</si>
  <si>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</si>
  <si>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</si>
  <si>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</si>
  <si>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</si>
  <si>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</si>
  <si>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</si>
  <si>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</si>
  <si>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</si>
  <si>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</si>
  <si>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</si>
  <si>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</si>
  <si>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</si>
  <si>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</si>
  <si>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</si>
  <si>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</si>
  <si>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</si>
  <si>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</si>
  <si>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</si>
  <si>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</si>
  <si>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</si>
  <si>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</si>
  <si>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</si>
  <si>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</si>
  <si>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</si>
  <si>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</si>
  <si>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</si>
  <si>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</si>
  <si>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</si>
  <si>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</si>
  <si>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</si>
  <si>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</si>
  <si>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</si>
  <si>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</si>
  <si>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</si>
  <si>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</si>
  <si>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</si>
  <si>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</si>
  <si>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</si>
  <si>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</si>
  <si>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</si>
  <si>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</si>
  <si>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</si>
  <si>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</si>
  <si>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</si>
  <si>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</si>
  <si>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</si>
  <si>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</si>
  <si>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</si>
  <si>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</si>
  <si>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</si>
  <si>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</si>
  <si>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</si>
  <si>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</si>
  <si>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</si>
  <si>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</si>
  <si>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</si>
  <si>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</si>
  <si>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</si>
  <si>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</si>
  <si>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</si>
  <si>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</si>
  <si>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</si>
  <si>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</si>
  <si>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</si>
  <si>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</si>
  <si>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</si>
  <si>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</si>
  <si>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</si>
  <si>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</si>
  <si>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</si>
  <si>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</si>
  <si>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</si>
  <si>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</si>
  <si>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</si>
  <si>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</si>
  <si>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</si>
  <si>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</si>
  <si>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</si>
  <si>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</si>
  <si>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</si>
  <si>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</si>
  <si>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</si>
  <si>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</si>
  <si>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</si>
  <si>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</si>
  <si>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</si>
  <si>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</si>
  <si>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</si>
  <si>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</si>
  <si>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</si>
  <si>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</si>
  <si>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</si>
  <si>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</si>
  <si>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</si>
  <si>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</si>
  <si>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</si>
  <si>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</si>
  <si>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</si>
  <si>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</si>
  <si>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</si>
  <si>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</si>
  <si>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</si>
  <si>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</si>
  <si>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</si>
  <si>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</si>
  <si>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</si>
  <si>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</si>
  <si>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</si>
  <si>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</si>
  <si>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</si>
  <si>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</si>
  <si>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</si>
  <si>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</si>
  <si>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</si>
  <si>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</si>
  <si>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</si>
  <si>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</si>
  <si>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</si>
  <si>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</si>
  <si>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</si>
  <si>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</si>
  <si>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</si>
  <si>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</si>
  <si>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</si>
  <si>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</si>
  <si>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</si>
  <si>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</si>
  <si>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</si>
  <si>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</si>
  <si>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</si>
  <si>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</si>
  <si>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</si>
  <si>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</si>
  <si>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</si>
  <si>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</si>
  <si>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</si>
  <si>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</si>
  <si>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</si>
  <si>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</si>
  <si>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</si>
  <si>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</si>
  <si>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</si>
  <si>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</si>
  <si>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</si>
  <si>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</si>
  <si>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</si>
  <si>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</si>
  <si>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</si>
  <si>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</si>
  <si>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</si>
  <si>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</si>
  <si>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</si>
  <si>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</si>
  <si>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</si>
  <si>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</si>
  <si>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</si>
  <si>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</si>
  <si>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</si>
  <si>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</si>
  <si>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</si>
  <si>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</si>
  <si>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</si>
  <si>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</si>
  <si>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</si>
  <si>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</si>
  <si>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</si>
  <si>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</si>
  <si>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</si>
  <si>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</si>
  <si>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</si>
  <si>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</si>
  <si>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</si>
  <si>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</si>
  <si>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</si>
  <si>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</si>
  <si>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</si>
  <si>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</si>
  <si>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</si>
  <si>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</si>
  <si>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</si>
  <si>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</si>
  <si>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</si>
  <si>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</si>
  <si>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</si>
  <si>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</si>
  <si>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</si>
  <si>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</si>
  <si>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</si>
  <si>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</si>
  <si>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</si>
  <si>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</si>
  <si>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</si>
  <si>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</si>
  <si>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</si>
  <si>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</si>
  <si>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</si>
  <si>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</si>
  <si>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</si>
  <si>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</si>
  <si>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</si>
  <si>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</si>
  <si>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</si>
  <si>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</si>
  <si>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</si>
  <si>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</si>
  <si>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</si>
  <si>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</si>
  <si>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</si>
  <si>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</si>
  <si>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</si>
  <si>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</si>
  <si>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</si>
  <si>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</si>
  <si>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</si>
  <si>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</si>
  <si>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</si>
  <si>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</si>
  <si>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</si>
  <si>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</si>
  <si>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</si>
  <si>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</si>
  <si>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</si>
  <si>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</si>
  <si>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</si>
  <si>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</si>
  <si>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</si>
  <si>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</si>
  <si>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</si>
  <si>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</si>
  <si>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</si>
  <si>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</si>
  <si>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</si>
  <si>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</si>
  <si>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</si>
  <si>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</si>
  <si>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</si>
  <si>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</si>
  <si>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</si>
  <si>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</si>
  <si>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</si>
  <si>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</si>
  <si>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</si>
  <si>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</si>
  <si>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</si>
  <si>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</si>
  <si>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</si>
  <si>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</si>
  <si>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</si>
  <si>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</si>
  <si>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</si>
  <si>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</si>
  <si>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</si>
  <si>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</si>
  <si>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</si>
  <si>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</si>
  <si>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</si>
  <si>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</si>
  <si>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</si>
  <si>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</si>
  <si>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</si>
  <si>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</si>
  <si>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</si>
  <si>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</si>
  <si>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</si>
  <si>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</si>
  <si>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</si>
  <si>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</si>
  <si>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</si>
  <si>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</si>
  <si>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</si>
  <si>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</si>
  <si>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</si>
  <si>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</si>
  <si>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</si>
  <si>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</si>
  <si>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</si>
  <si>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</si>
  <si>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</si>
  <si>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</si>
  <si>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</si>
  <si>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</si>
  <si>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</si>
  <si>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</si>
  <si>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</si>
  <si>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</si>
  <si>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</si>
  <si>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</si>
  <si>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</si>
  <si>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</si>
  <si>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</si>
  <si>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</si>
  <si>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</si>
  <si>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</si>
  <si>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</si>
  <si>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</si>
  <si>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</si>
  <si>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</si>
  <si>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</si>
  <si>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</si>
  <si>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</si>
  <si>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</si>
  <si>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</si>
  <si>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</si>
  <si>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</si>
  <si>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</si>
  <si>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</si>
  <si>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</si>
  <si>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</si>
  <si>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</si>
  <si>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</si>
  <si>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</si>
  <si>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</si>
  <si>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</si>
  <si>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</si>
  <si>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</si>
  <si>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</si>
  <si>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</si>
  <si>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</si>
  <si>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</si>
  <si>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</si>
  <si>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</si>
  <si>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</si>
  <si>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</si>
  <si>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</si>
  <si>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</si>
  <si>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</si>
  <si>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</si>
  <si>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</si>
  <si>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</si>
  <si>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</si>
  <si>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</si>
  <si>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</si>
  <si>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</si>
  <si>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</si>
  <si>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</si>
  <si>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</si>
  <si>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</si>
  <si>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</si>
  <si>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</si>
  <si>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</si>
  <si>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</si>
  <si>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</si>
  <si>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</si>
  <si>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</si>
  <si>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</si>
  <si>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</si>
  <si>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</si>
  <si>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</si>
  <si>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</si>
  <si>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</si>
  <si>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</si>
  <si>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</si>
  <si>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</si>
  <si>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</si>
  <si>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</si>
  <si>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</si>
  <si>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</si>
  <si>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</si>
  <si>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</si>
  <si>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</si>
  <si>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</si>
  <si>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</si>
  <si>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</si>
  <si>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</si>
  <si>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</si>
  <si>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</si>
  <si>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</si>
  <si>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</si>
  <si>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</si>
  <si>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</si>
  <si>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</si>
  <si>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</si>
  <si>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</si>
  <si>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</si>
  <si>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</si>
  <si>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</si>
  <si>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</si>
  <si>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</si>
  <si>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</si>
  <si>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</si>
  <si>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</si>
  <si>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</si>
  <si>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</si>
  <si>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</si>
  <si>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</si>
  <si>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</si>
  <si>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</si>
  <si>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</si>
  <si>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</si>
  <si>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</si>
  <si>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</si>
  <si>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</si>
  <si>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</si>
  <si>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</si>
  <si>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</si>
  <si>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</si>
  <si>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</si>
  <si>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</si>
  <si>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</si>
  <si>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</si>
  <si>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</si>
  <si>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</si>
  <si>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</si>
  <si>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</si>
  <si>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</si>
  <si>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</si>
  <si>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</si>
  <si>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</si>
  <si>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</si>
  <si>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</si>
  <si>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</si>
  <si>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</si>
  <si>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</si>
  <si>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</si>
  <si>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</si>
  <si>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</si>
  <si>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</si>
  <si>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</si>
  <si>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</si>
  <si>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</si>
  <si>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</si>
  <si>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</si>
  <si>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</si>
  <si>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</si>
  <si>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</si>
  <si>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</si>
  <si>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</si>
  <si>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</si>
  <si>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</si>
  <si>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</si>
  <si>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</si>
  <si>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</si>
  <si>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</si>
  <si>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</si>
  <si>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</si>
  <si>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</si>
  <si>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</si>
  <si>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</si>
  <si>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</si>
  <si>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</si>
  <si>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</si>
  <si>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</si>
  <si>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</si>
  <si>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</si>
  <si>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</si>
  <si>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</si>
  <si>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</si>
  <si>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</si>
  <si>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</si>
  <si>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</si>
  <si>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</si>
  <si>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</si>
  <si>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</si>
  <si>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</si>
  <si>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</si>
  <si>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</si>
  <si>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</si>
  <si>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</si>
  <si>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</si>
  <si>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</si>
  <si>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</si>
  <si>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</si>
  <si>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</si>
  <si>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</si>
  <si>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</si>
  <si>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</si>
  <si>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</si>
  <si>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</si>
  <si>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</si>
  <si>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</si>
  <si>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</si>
  <si>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</si>
  <si>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</si>
  <si>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</si>
  <si>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</si>
  <si>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</si>
  <si>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</si>
  <si>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</si>
  <si>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</si>
  <si>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</si>
  <si>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</si>
  <si>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</si>
  <si>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</si>
  <si>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</si>
  <si>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</si>
  <si>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</si>
  <si>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</si>
  <si>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</si>
  <si>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</si>
  <si>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</si>
  <si>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</si>
  <si>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</si>
  <si>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</si>
  <si>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</si>
  <si>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</si>
  <si>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</si>
  <si>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</si>
  <si>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</si>
  <si>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</si>
  <si>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</si>
  <si>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</si>
  <si>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</si>
  <si>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</si>
  <si>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</si>
  <si>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</si>
  <si>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</si>
  <si>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</si>
  <si>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</si>
  <si>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</si>
  <si>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</si>
  <si>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</si>
  <si>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</si>
  <si>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</si>
  <si>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</si>
  <si>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</si>
  <si>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</si>
  <si>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</si>
  <si>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</si>
  <si>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</si>
  <si>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</si>
  <si>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</si>
  <si>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</si>
  <si>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</si>
  <si>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</si>
  <si>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</si>
  <si>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</si>
  <si>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</si>
  <si>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</si>
  <si>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</si>
  <si>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</si>
  <si>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</si>
  <si>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</si>
  <si>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</si>
  <si>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</si>
  <si>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</si>
  <si>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</si>
  <si>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</si>
  <si>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</si>
  <si>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</si>
  <si>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</si>
  <si>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</si>
  <si>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</si>
  <si>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</si>
  <si>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</si>
  <si>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</si>
  <si>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</si>
  <si>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</si>
  <si>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</si>
  <si>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</si>
  <si>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</si>
  <si>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</si>
  <si>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</si>
  <si>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</si>
  <si>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</si>
  <si>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</si>
  <si>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</si>
  <si>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</si>
  <si>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</si>
  <si>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</si>
  <si>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</si>
  <si>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</si>
  <si>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</si>
  <si>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</si>
  <si>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</si>
  <si>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</si>
  <si>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</si>
  <si>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</si>
  <si>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</si>
  <si>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</si>
  <si>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</si>
  <si>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</si>
  <si>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</si>
  <si>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</si>
  <si>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</si>
  <si>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</si>
  <si>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</si>
  <si>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</si>
  <si>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</si>
  <si>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</si>
  <si>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</si>
  <si>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</si>
  <si>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</si>
  <si>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</si>
  <si>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</si>
  <si>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</si>
  <si>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</si>
  <si>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</si>
  <si>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</si>
  <si>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</si>
  <si>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</si>
  <si>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</si>
  <si>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</si>
  <si>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</si>
  <si>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</si>
  <si>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</si>
  <si>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</si>
  <si>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</si>
  <si>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</si>
  <si>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</si>
  <si>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</si>
  <si>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</si>
  <si>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</si>
  <si>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</si>
  <si>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</si>
  <si>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</si>
  <si>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</si>
  <si>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</si>
  <si>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</si>
  <si>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</si>
  <si>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</si>
  <si>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</si>
  <si>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</si>
  <si>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</si>
  <si>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</si>
  <si>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</si>
  <si>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</si>
  <si>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</si>
  <si>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</si>
  <si>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</si>
  <si>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</si>
  <si>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</si>
  <si>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</si>
  <si>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</si>
  <si>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</si>
  <si>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</si>
  <si>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</si>
  <si>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</si>
  <si>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</si>
  <si>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</si>
  <si>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</si>
  <si>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</si>
  <si>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</si>
  <si>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</si>
  <si>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</si>
  <si>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</si>
  <si>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</si>
  <si>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</si>
  <si>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</si>
  <si>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</si>
  <si>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</si>
  <si>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</si>
  <si>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</si>
  <si>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</si>
  <si>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</si>
  <si>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</si>
  <si>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</si>
  <si>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</si>
  <si>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</si>
  <si>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</si>
  <si>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</si>
  <si>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</si>
  <si>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</si>
  <si>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</si>
  <si>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</si>
  <si>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</si>
  <si>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</si>
  <si>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</si>
  <si>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</si>
  <si>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</si>
  <si>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</si>
  <si>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</si>
  <si>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</si>
  <si>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</si>
  <si>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</si>
  <si>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</si>
  <si>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</si>
  <si>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</si>
  <si>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</si>
  <si>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</si>
  <si>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</si>
  <si>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</si>
  <si>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</si>
  <si>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</si>
  <si>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</si>
  <si>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</si>
  <si>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</si>
  <si>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</si>
  <si>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</si>
  <si>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</si>
  <si>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</si>
  <si>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</si>
  <si>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</si>
  <si>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</si>
  <si>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</si>
  <si>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</si>
  <si>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</si>
  <si>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</si>
  <si>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</si>
  <si>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</si>
  <si>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</si>
  <si>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</si>
  <si>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</si>
  <si>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</si>
  <si>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</si>
  <si>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</si>
  <si>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</si>
  <si>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</si>
  <si>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</si>
  <si>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</si>
  <si>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</si>
  <si>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</si>
  <si>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</si>
  <si>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</si>
  <si>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</si>
  <si>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</si>
  <si>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</si>
  <si>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</si>
  <si>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</si>
  <si>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</si>
  <si>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</si>
  <si>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</si>
  <si>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</si>
  <si>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</si>
  <si>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</si>
  <si>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</si>
  <si>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</si>
  <si>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</si>
  <si>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</si>
  <si>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</si>
  <si>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</si>
  <si>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</si>
  <si>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</si>
  <si>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</si>
  <si>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</si>
  <si>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</si>
  <si>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</si>
  <si>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</si>
  <si>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</si>
  <si>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</si>
  <si>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</si>
  <si>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</si>
  <si>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</si>
  <si>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</si>
  <si>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</si>
  <si>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</si>
  <si>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</si>
  <si>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</si>
  <si>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</si>
  <si>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</si>
  <si>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</si>
  <si>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</si>
  <si>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</si>
  <si>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</si>
  <si>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</si>
  <si>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</si>
  <si>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</si>
  <si>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</si>
  <si>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</si>
  <si>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</si>
  <si>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</si>
  <si>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</si>
  <si>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</si>
  <si>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</si>
  <si>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</si>
  <si>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</si>
  <si>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</si>
  <si>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</si>
  <si>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</si>
  <si>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</si>
  <si>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</si>
  <si>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</si>
  <si>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</si>
  <si>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</si>
  <si>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</si>
  <si>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</si>
  <si>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</si>
  <si>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</si>
  <si>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</si>
  <si>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</si>
  <si>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</si>
  <si>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</si>
  <si>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</si>
  <si>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</si>
  <si>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</si>
  <si>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</si>
  <si>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</si>
  <si>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</si>
  <si>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</si>
  <si>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</si>
  <si>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</si>
  <si>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</si>
  <si>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</si>
  <si>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</si>
  <si>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</si>
  <si>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</si>
  <si>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</si>
  <si>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</si>
  <si>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</si>
  <si>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</si>
  <si>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</si>
  <si>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</si>
  <si>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</si>
  <si>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</si>
  <si>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</si>
  <si>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</si>
  <si>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</si>
  <si>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</si>
  <si>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</si>
  <si>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</si>
  <si>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</si>
  <si>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</si>
  <si>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</si>
  <si>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</si>
  <si>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</si>
  <si>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</si>
  <si>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</si>
  <si>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</si>
  <si>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</si>
  <si>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</si>
  <si>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</si>
  <si>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</si>
  <si>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</si>
  <si>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</si>
  <si>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</si>
  <si>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</si>
  <si>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</si>
  <si>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</si>
  <si>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</si>
  <si>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</si>
  <si>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</si>
  <si>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</si>
  <si>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</si>
  <si>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</si>
  <si>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</si>
  <si>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</si>
  <si>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</si>
  <si>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</si>
  <si>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</si>
  <si>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</si>
  <si>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</si>
  <si>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</si>
  <si>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</si>
  <si>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</si>
  <si>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</si>
  <si>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</si>
  <si>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</si>
  <si>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</si>
  <si>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</si>
  <si>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</si>
  <si>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</si>
  <si>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</si>
  <si>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</si>
  <si>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</si>
  <si>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</si>
  <si>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</si>
  <si>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</si>
  <si>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</si>
  <si>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</si>
  <si>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</si>
  <si>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</si>
  <si>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</si>
  <si>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</si>
  <si>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</si>
  <si>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</si>
  <si>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</si>
  <si>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</si>
  <si>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</si>
  <si>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</si>
  <si>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</si>
  <si>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</si>
  <si>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</si>
  <si>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</si>
  <si>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</si>
  <si>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</si>
  <si>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</si>
  <si>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</si>
  <si>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</si>
  <si>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</si>
  <si>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</si>
  <si>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</si>
  <si>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</si>
  <si>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</si>
  <si>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</si>
  <si>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</si>
  <si>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</si>
  <si>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</si>
  <si>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</si>
  <si>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</si>
  <si>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</si>
  <si>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</si>
  <si>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</si>
  <si>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</si>
  <si>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</si>
  <si>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</si>
  <si>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</si>
  <si>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</si>
  <si>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</si>
  <si>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</si>
  <si>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</si>
  <si>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</si>
  <si>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</si>
  <si>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</si>
  <si>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</si>
  <si>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</si>
  <si>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</si>
  <si>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</si>
  <si>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</si>
  <si>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</si>
  <si>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</si>
  <si>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</si>
  <si>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</si>
  <si>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</si>
  <si>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</si>
  <si>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</si>
  <si>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</si>
  <si>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</si>
  <si>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</si>
  <si>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</si>
  <si>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</si>
  <si>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</si>
  <si>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</si>
  <si>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</si>
  <si>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</si>
  <si>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</si>
  <si>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</si>
  <si>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</si>
  <si>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</si>
  <si>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</si>
  <si>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</si>
  <si>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</si>
  <si>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</si>
  <si>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</si>
  <si>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</si>
  <si>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</si>
  <si>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</si>
  <si>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</si>
  <si>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</si>
  <si>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</si>
  <si>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</si>
  <si>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</si>
  <si>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</si>
  <si>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</si>
  <si>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</si>
  <si>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</si>
  <si>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</si>
  <si>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</si>
  <si>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</si>
  <si>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</si>
  <si>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</si>
  <si>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</si>
  <si>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</si>
  <si>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</si>
  <si>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</si>
  <si>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</si>
  <si>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</si>
  <si>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</si>
  <si>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</si>
  <si>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</si>
  <si>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</si>
  <si>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</si>
  <si>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</si>
  <si>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</si>
  <si>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</si>
  <si>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</si>
  <si>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</si>
  <si>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</si>
  <si>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</si>
  <si>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</si>
  <si>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</si>
  <si>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</si>
  <si>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</si>
  <si>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</si>
  <si>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</si>
  <si>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</si>
  <si>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</si>
  <si>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</si>
  <si>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</si>
  <si>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</si>
  <si>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</si>
  <si>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</si>
  <si>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</si>
  <si>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</si>
  <si>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</si>
  <si>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</si>
  <si>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</si>
  <si>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</si>
  <si>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</si>
  <si>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</si>
  <si>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</si>
  <si>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</si>
  <si>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</si>
  <si>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</si>
  <si>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</si>
  <si>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</si>
  <si>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</si>
  <si>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</si>
  <si>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</si>
  <si>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</si>
  <si>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</si>
  <si>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</si>
  <si>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</si>
  <si>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</si>
  <si>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</si>
  <si>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</si>
  <si>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</si>
  <si>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</si>
  <si>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</si>
  <si>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</si>
  <si>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</si>
  <si>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</si>
  <si>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</si>
  <si>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</si>
  <si>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</si>
  <si>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</si>
  <si>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</si>
  <si>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</si>
  <si>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</si>
  <si>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</si>
  <si>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</si>
  <si>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</si>
  <si>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</si>
  <si>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</si>
  <si>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</si>
  <si>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</si>
  <si>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</si>
  <si>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</si>
  <si>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</si>
  <si>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</si>
  <si>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</si>
  <si>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</si>
  <si>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</si>
  <si>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</si>
  <si>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</si>
  <si>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</si>
  <si>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</si>
  <si>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</si>
  <si>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</si>
  <si>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</si>
  <si>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</si>
  <si>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</si>
  <si>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</si>
  <si>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</si>
  <si>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</si>
  <si>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</si>
  <si>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</si>
  <si>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</si>
  <si>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</si>
  <si>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</si>
  <si>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</si>
  <si>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</si>
  <si>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</si>
  <si>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</si>
  <si>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</si>
  <si>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</si>
  <si>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</si>
  <si>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</si>
  <si>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</si>
  <si>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</si>
  <si>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</si>
  <si>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</si>
  <si>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</si>
  <si>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</si>
  <si>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</si>
  <si>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</si>
  <si>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</si>
  <si>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</si>
  <si>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</si>
  <si>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</si>
  <si>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</si>
  <si>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</si>
  <si>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</si>
  <si>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</si>
  <si>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</si>
  <si>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</si>
  <si>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</si>
  <si>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</si>
  <si>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</si>
  <si>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</si>
  <si>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</si>
  <si>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</si>
  <si>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</si>
  <si>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</si>
  <si>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</si>
  <si>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</si>
  <si>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</si>
  <si>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</si>
  <si>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</si>
  <si>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</si>
  <si>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</si>
  <si>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</si>
  <si>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</si>
  <si>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</si>
  <si>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</si>
  <si>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</si>
  <si>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</si>
  <si>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</si>
  <si>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</si>
  <si>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</si>
  <si>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</si>
  <si>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</si>
  <si>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</si>
  <si>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</si>
  <si>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</si>
  <si>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</si>
  <si>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</si>
  <si>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</si>
  <si>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</si>
  <si>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</si>
  <si>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</si>
  <si>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</si>
  <si>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</si>
  <si>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</si>
  <si>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</si>
  <si>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</si>
  <si>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</si>
  <si>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</si>
  <si>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</si>
  <si>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</si>
  <si>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</si>
  <si>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</si>
  <si>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</si>
  <si>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</si>
  <si>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</si>
  <si>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</si>
  <si>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</si>
  <si>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</si>
  <si>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</si>
  <si>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</si>
  <si>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</si>
  <si>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</si>
  <si>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</si>
  <si>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</si>
  <si>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</si>
  <si>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</si>
  <si>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</si>
  <si>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</si>
  <si>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</si>
  <si>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</si>
  <si>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</si>
  <si>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</si>
  <si>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</si>
  <si>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</si>
  <si>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</si>
  <si>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</si>
  <si>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</si>
  <si>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</si>
  <si>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</si>
  <si>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</si>
  <si>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</si>
  <si>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</si>
  <si>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</si>
  <si>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</si>
  <si>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</si>
  <si>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</si>
  <si>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</si>
  <si>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</si>
  <si>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</si>
  <si>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</si>
  <si>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</si>
  <si>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</si>
  <si>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</si>
  <si>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</si>
  <si>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</si>
  <si>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</si>
  <si>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</si>
  <si>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</si>
  <si>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</si>
  <si>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</si>
  <si>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</si>
  <si>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</si>
  <si>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</si>
  <si>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</si>
  <si>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</si>
  <si>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</si>
  <si>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</si>
  <si>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</si>
  <si>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</si>
  <si>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</si>
  <si>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</si>
  <si>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</si>
  <si>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</si>
  <si>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</si>
  <si>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</si>
  <si>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</si>
  <si>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</si>
  <si>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</si>
  <si>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</si>
  <si>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</si>
  <si>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</si>
  <si>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</si>
  <si>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</si>
  <si>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</si>
  <si>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</si>
  <si>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</si>
  <si>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</si>
  <si>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</si>
  <si>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</si>
  <si>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</si>
  <si>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</si>
  <si>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</si>
  <si>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</si>
  <si>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</si>
  <si>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</si>
  <si>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</si>
  <si>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</si>
  <si>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</si>
  <si>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</si>
  <si>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</si>
  <si>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</si>
  <si>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</si>
  <si>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</si>
  <si>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</si>
  <si>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</si>
  <si>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</si>
  <si>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</si>
  <si>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</si>
  <si>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</si>
  <si>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</si>
  <si>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</si>
  <si>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</si>
  <si>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</si>
  <si>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</si>
  <si>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</si>
  <si>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</si>
  <si>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</si>
  <si>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</si>
  <si>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</si>
  <si>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</si>
  <si>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</si>
  <si>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</si>
  <si>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</si>
  <si>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</si>
  <si>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</si>
  <si>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</si>
  <si>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</si>
  <si>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</si>
  <si>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</si>
  <si>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</si>
  <si>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</si>
  <si>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</si>
  <si>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</si>
  <si>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</si>
  <si>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</si>
  <si>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</si>
  <si>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</si>
  <si>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</si>
  <si>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</si>
  <si>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</si>
  <si>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</si>
  <si>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</si>
  <si>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</si>
  <si>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</si>
  <si>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</si>
  <si>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</si>
  <si>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</si>
  <si>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</si>
  <si>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</si>
  <si>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</si>
  <si>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</si>
  <si>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</si>
  <si>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</si>
  <si>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</si>
  <si>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</si>
  <si>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</si>
  <si>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</si>
  <si>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</si>
  <si>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</si>
  <si>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</si>
  <si>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</si>
  <si>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</si>
  <si>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</si>
  <si>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</si>
  <si>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</si>
  <si>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</si>
  <si>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</si>
  <si>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</si>
  <si>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</si>
  <si>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</si>
  <si>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</si>
  <si>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</si>
  <si>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</si>
  <si>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</si>
  <si>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</si>
  <si>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</si>
  <si>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</si>
  <si>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</si>
  <si>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</si>
  <si>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</si>
  <si>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</si>
  <si>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</si>
  <si>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</si>
  <si>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</si>
  <si>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</si>
  <si>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</si>
  <si>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</si>
  <si>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</si>
  <si>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</si>
  <si>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</si>
  <si>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</si>
  <si>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</si>
  <si>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</si>
  <si>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</si>
  <si>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</si>
  <si>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</si>
  <si>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</si>
  <si>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</si>
  <si>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</si>
  <si>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</si>
  <si>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</si>
  <si>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</si>
  <si>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</si>
  <si>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</si>
  <si>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</si>
  <si>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</si>
  <si>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</si>
  <si>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</si>
  <si>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</si>
  <si>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</si>
  <si>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</si>
  <si>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</si>
  <si>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</si>
  <si>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</si>
  <si>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</si>
  <si>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</si>
  <si>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</si>
  <si>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</si>
  <si>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</si>
  <si>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</si>
  <si>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</si>
  <si>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</si>
  <si>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</si>
  <si>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</si>
  <si>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</si>
  <si>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</si>
  <si>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</si>
  <si>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</si>
  <si>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</si>
  <si>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</si>
  <si>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</si>
  <si>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</si>
  <si>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</si>
  <si>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</si>
  <si>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</si>
  <si>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</si>
  <si>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</si>
  <si>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</si>
  <si>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</si>
  <si>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</si>
  <si>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</si>
  <si>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</si>
  <si>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</si>
  <si>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</si>
  <si>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</si>
  <si>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</si>
  <si>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</si>
  <si>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</si>
  <si>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</si>
  <si>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</si>
  <si>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</si>
  <si>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</si>
  <si>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</si>
  <si>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</si>
  <si>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</si>
  <si>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</si>
  <si>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</si>
  <si>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</si>
  <si>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</si>
  <si>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</si>
  <si>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</si>
  <si>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</si>
  <si>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</si>
  <si>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</si>
  <si>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</si>
  <si>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</si>
  <si>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</si>
  <si>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</si>
  <si>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</si>
  <si>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</si>
  <si>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</si>
  <si>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</si>
  <si>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</si>
  <si>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</si>
  <si>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</si>
  <si>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</si>
  <si>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</si>
  <si>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</si>
  <si>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</si>
  <si>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</si>
  <si>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</si>
  <si>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</si>
  <si>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</si>
  <si>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</si>
  <si>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</si>
  <si>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</si>
  <si>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</si>
  <si>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</si>
  <si>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</si>
  <si>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</si>
  <si>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</si>
  <si>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</si>
  <si>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</si>
  <si>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</si>
  <si>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</si>
  <si>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</si>
  <si>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</si>
  <si>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</si>
  <si>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</si>
  <si>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</si>
  <si>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</si>
  <si>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</si>
  <si>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</si>
  <si>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</si>
  <si>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</si>
  <si>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</si>
  <si>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</si>
  <si>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</si>
  <si>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</si>
  <si>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</si>
  <si>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</si>
  <si>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</si>
  <si>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</si>
  <si>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</si>
  <si>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</si>
  <si>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</si>
  <si>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</si>
  <si>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</si>
  <si>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</si>
  <si>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</si>
  <si>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</si>
  <si>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</si>
  <si>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</si>
  <si>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</si>
  <si>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</si>
  <si>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</si>
  <si>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</si>
  <si>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</si>
  <si>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</si>
  <si>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</si>
  <si>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</si>
  <si>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</si>
  <si>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</si>
  <si>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</si>
  <si>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</si>
  <si>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</si>
  <si>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</si>
  <si>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</si>
  <si>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</si>
  <si>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</si>
  <si>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</si>
  <si>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</si>
  <si>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</si>
  <si>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</si>
  <si>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</si>
  <si>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</si>
  <si>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</si>
  <si>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</si>
  <si>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</si>
  <si>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</si>
  <si>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</si>
  <si>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</si>
  <si>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</si>
  <si>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</si>
  <si>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</si>
  <si>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</si>
  <si>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</si>
  <si>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</si>
  <si>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</si>
  <si>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</si>
  <si>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</si>
  <si>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</si>
  <si>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</si>
  <si>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</si>
  <si>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</si>
  <si>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</si>
  <si>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</si>
  <si>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</si>
  <si>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</si>
  <si>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</si>
  <si>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</si>
  <si>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</si>
  <si>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</si>
  <si>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</si>
  <si>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</si>
  <si>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</si>
  <si>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</si>
  <si>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</si>
  <si>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</si>
  <si>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</si>
  <si>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</si>
  <si>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</si>
  <si>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</si>
  <si>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</si>
  <si>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</si>
  <si>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</si>
  <si>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</si>
  <si>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</si>
  <si>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</si>
  <si>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</si>
  <si>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</si>
  <si>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</si>
  <si>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</si>
  <si>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</si>
  <si>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</si>
  <si>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</si>
  <si>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</si>
  <si>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</si>
  <si>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</si>
  <si>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</si>
  <si>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</si>
  <si>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</si>
  <si>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</si>
  <si>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</si>
  <si>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</si>
  <si>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</si>
  <si>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</si>
  <si>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</si>
  <si>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</si>
  <si>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</si>
  <si>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</si>
  <si>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</si>
  <si>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</si>
  <si>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</si>
  <si>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</si>
  <si>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</si>
  <si>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</si>
  <si>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</si>
  <si>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</si>
  <si>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</si>
  <si>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</si>
  <si>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</si>
  <si>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</si>
  <si>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</si>
  <si>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</si>
  <si>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</si>
  <si>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</si>
  <si>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</si>
  <si>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</si>
  <si>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</si>
  <si>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</si>
  <si>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</si>
  <si>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</si>
  <si>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</si>
  <si>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</si>
  <si>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</si>
  <si>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</si>
  <si>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</si>
  <si>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</si>
  <si>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</si>
  <si>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</si>
  <si>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</si>
  <si>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</si>
  <si>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</si>
  <si>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</si>
  <si>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</si>
  <si>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</si>
  <si>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</si>
  <si>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</si>
  <si>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</si>
  <si>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</si>
  <si>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</si>
  <si>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</si>
  <si>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</si>
  <si>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</si>
  <si>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</si>
  <si>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</si>
  <si>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</si>
  <si>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</si>
  <si>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</si>
  <si>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</si>
  <si>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</si>
  <si>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</si>
  <si>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</si>
  <si>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</si>
  <si>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</si>
  <si>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</si>
  <si>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</si>
  <si>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</si>
  <si>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</si>
  <si>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</si>
  <si>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</si>
  <si>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</si>
  <si>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</si>
  <si>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</si>
  <si>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</si>
  <si>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</si>
  <si>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</si>
  <si>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</si>
  <si>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</si>
  <si>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</si>
  <si>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</si>
  <si>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</si>
  <si>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</si>
  <si>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</si>
  <si>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</si>
  <si>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</si>
  <si>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</si>
  <si>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</si>
  <si>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</si>
  <si>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</si>
  <si>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</si>
  <si>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</si>
  <si>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</si>
  <si>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</si>
  <si>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</si>
  <si>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</si>
  <si>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</si>
  <si>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</si>
  <si>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</si>
  <si>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</si>
  <si>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</si>
  <si>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</si>
  <si>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</si>
  <si>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</si>
  <si>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</si>
  <si>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</si>
  <si>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</si>
  <si>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</si>
  <si>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</si>
  <si>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</si>
  <si>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</si>
  <si>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</si>
  <si>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</si>
  <si>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</si>
  <si>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</si>
  <si>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</si>
  <si>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</si>
  <si>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</si>
  <si>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</si>
  <si>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</si>
  <si>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</si>
  <si>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</si>
  <si>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</si>
  <si>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</si>
  <si>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</si>
  <si>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</si>
  <si>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</si>
  <si>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</si>
  <si>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</si>
  <si>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</si>
  <si>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</si>
  <si>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</si>
  <si>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</si>
  <si>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</si>
  <si>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</si>
  <si>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</si>
  <si>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</si>
  <si>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</si>
  <si>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</si>
  <si>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</si>
  <si>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</si>
  <si>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</si>
  <si>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</si>
  <si>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</si>
  <si>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</si>
  <si>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</si>
  <si>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</si>
  <si>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</si>
  <si>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</si>
  <si>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</si>
  <si>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</si>
  <si>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</si>
  <si>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</si>
  <si>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</si>
  <si>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</si>
  <si>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</si>
  <si>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</si>
  <si>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</si>
  <si>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</si>
  <si>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</si>
  <si>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</si>
  <si>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</si>
  <si>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</si>
  <si>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</si>
  <si>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</si>
  <si>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</si>
  <si>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</si>
  <si>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</si>
  <si>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</si>
  <si>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</si>
  <si>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</si>
  <si>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</si>
  <si>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</si>
  <si>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</si>
  <si>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</si>
  <si>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</si>
  <si>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</si>
  <si>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</si>
  <si>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</si>
  <si>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</si>
  <si>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</si>
  <si>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</si>
  <si>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</si>
  <si>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</si>
  <si>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</si>
  <si>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</si>
  <si>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</si>
  <si>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</si>
  <si>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</si>
  <si>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</si>
  <si>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</si>
  <si>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</si>
  <si>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</si>
  <si>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</si>
  <si>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</si>
  <si>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</si>
  <si>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</si>
  <si>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</si>
  <si>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</si>
  <si>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</si>
  <si>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</si>
  <si>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</si>
  <si>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</si>
  <si>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</si>
  <si>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</si>
  <si>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</si>
  <si>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</si>
  <si>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</si>
  <si>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</si>
  <si>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</si>
  <si>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</si>
  <si>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</si>
  <si>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</si>
  <si>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</si>
  <si>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</si>
  <si>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</si>
  <si>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</si>
  <si>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</si>
  <si>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</si>
  <si>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</si>
  <si>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</si>
  <si>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</si>
  <si>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</si>
  <si>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</si>
  <si>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</si>
  <si>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</si>
  <si>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</si>
  <si>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</si>
  <si>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</si>
  <si>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</si>
  <si>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</si>
  <si>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</si>
  <si>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</si>
  <si>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</si>
  <si>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</si>
  <si>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</si>
  <si>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</si>
  <si>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</si>
  <si>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</si>
  <si>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</si>
  <si>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</si>
  <si>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</si>
  <si>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</si>
  <si>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</si>
  <si>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</si>
  <si>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</si>
  <si>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</si>
  <si>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</si>
  <si>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</si>
  <si>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</si>
  <si>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</si>
  <si>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</si>
  <si>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</si>
  <si>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</si>
  <si>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</si>
  <si>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</si>
  <si>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</si>
  <si>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</si>
  <si>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</si>
  <si>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</si>
  <si>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</si>
  <si>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</si>
  <si>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</si>
  <si>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</si>
  <si>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</si>
  <si>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</si>
  <si>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</si>
  <si>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</si>
  <si>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</si>
  <si>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</si>
  <si>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</si>
  <si>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</si>
  <si>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</si>
  <si>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</si>
  <si>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</si>
  <si>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</si>
  <si>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</si>
  <si>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</si>
  <si>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</si>
  <si>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</si>
  <si>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</si>
  <si>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</si>
  <si>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</si>
  <si>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</si>
  <si>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</si>
  <si>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</si>
  <si>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</si>
  <si>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</si>
  <si>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</si>
  <si>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</si>
  <si>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</si>
  <si>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</si>
  <si>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</si>
  <si>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</si>
  <si>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</si>
  <si>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</si>
  <si>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</si>
  <si>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</si>
  <si>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</si>
  <si>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</si>
  <si>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</si>
  <si>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</si>
  <si>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</si>
  <si>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</si>
  <si>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</si>
  <si>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</si>
  <si>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</si>
  <si>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</si>
  <si>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</si>
  <si>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</si>
  <si>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</si>
  <si>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</si>
  <si>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</si>
  <si>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</si>
  <si>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</si>
  <si>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</si>
  <si>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</si>
  <si>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</si>
  <si>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</si>
  <si>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</si>
  <si>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</si>
  <si>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</si>
  <si>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</si>
  <si>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</si>
  <si>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</si>
  <si>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</si>
  <si>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</si>
  <si>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</si>
  <si>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</si>
  <si>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</si>
  <si>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</si>
  <si>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</si>
  <si>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</si>
  <si>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</si>
  <si>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</si>
  <si>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</si>
  <si>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</si>
  <si>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</si>
  <si>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</si>
  <si>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</si>
  <si>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</si>
  <si>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</si>
  <si>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</si>
  <si>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</si>
  <si>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</si>
  <si>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</si>
  <si>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</si>
  <si>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</si>
  <si>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</si>
  <si>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</si>
  <si>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</si>
  <si>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</si>
  <si>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</si>
  <si>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</si>
  <si>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</si>
  <si>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</si>
  <si>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</si>
  <si>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</si>
  <si>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</si>
  <si>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</si>
  <si>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</si>
  <si>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</si>
  <si>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</si>
  <si>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</si>
  <si>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</si>
  <si>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</si>
  <si>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</si>
  <si>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</si>
  <si>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</si>
  <si>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</si>
  <si>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</si>
  <si>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</si>
  <si>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</si>
  <si>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</si>
  <si>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</si>
  <si>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</si>
  <si>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</si>
  <si>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</si>
  <si>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</si>
  <si>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</si>
  <si>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</si>
  <si>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</si>
  <si>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</si>
  <si>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</si>
  <si>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</si>
  <si>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</si>
  <si>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</si>
  <si>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</si>
  <si>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</si>
  <si>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</si>
  <si>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</si>
  <si>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</si>
  <si>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</si>
  <si>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</si>
  <si>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</si>
  <si>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</si>
  <si>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</si>
  <si>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</si>
  <si>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</si>
  <si>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</si>
  <si>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</si>
  <si>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</si>
  <si>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</si>
  <si>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</si>
  <si>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</si>
  <si>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</si>
  <si>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</si>
  <si>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</si>
  <si>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</si>
  <si>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</si>
  <si>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</si>
  <si>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</si>
  <si>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</si>
  <si>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</si>
  <si>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</si>
  <si>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</si>
  <si>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</si>
  <si>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</si>
  <si>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</si>
  <si>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</si>
  <si>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</si>
  <si>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</si>
  <si>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</si>
  <si>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</si>
  <si>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</si>
  <si>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</si>
  <si>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</si>
  <si>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</si>
  <si>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</si>
  <si>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</si>
  <si>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</si>
  <si>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</si>
  <si>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</si>
  <si>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</si>
  <si>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</si>
  <si>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</si>
  <si>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</si>
  <si>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</si>
  <si>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</si>
  <si>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</si>
  <si>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</si>
  <si>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</si>
  <si>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</si>
  <si>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</si>
  <si>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</si>
  <si>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</si>
  <si>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</si>
  <si>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</si>
  <si>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</si>
  <si>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</si>
  <si>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</si>
  <si>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</si>
  <si>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</si>
  <si>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</si>
  <si>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</si>
  <si>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</si>
  <si>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</si>
  <si>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</si>
  <si>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</si>
  <si>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</si>
  <si>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</si>
  <si>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</si>
  <si>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</si>
  <si>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</si>
  <si>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</si>
  <si>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</si>
  <si>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</si>
  <si>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</si>
  <si>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</si>
  <si>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</si>
  <si>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</si>
  <si>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</si>
  <si>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</si>
  <si>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</si>
  <si>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</si>
  <si>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</si>
  <si>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</si>
  <si>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</si>
  <si>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</si>
  <si>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</si>
  <si>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</si>
  <si>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</si>
  <si>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</si>
  <si>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</si>
  <si>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</si>
  <si>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</si>
  <si>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</si>
  <si>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</si>
  <si>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</si>
  <si>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</si>
  <si>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</si>
  <si>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</si>
  <si>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</si>
  <si>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</si>
  <si>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</si>
  <si>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</si>
  <si>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</si>
  <si>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</si>
  <si>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</si>
  <si>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</si>
  <si>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</si>
  <si>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</si>
  <si>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</si>
  <si>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</si>
  <si>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</si>
  <si>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</si>
  <si>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</si>
  <si>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</si>
  <si>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</si>
  <si>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</si>
  <si>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</si>
  <si>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</si>
  <si>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</si>
  <si>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</si>
  <si>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</si>
  <si>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</si>
  <si>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</si>
  <si>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</si>
  <si>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</si>
  <si>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</si>
  <si>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</si>
  <si>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</si>
  <si>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</si>
  <si>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</si>
  <si>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</si>
  <si>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</si>
  <si>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</si>
  <si>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</si>
  <si>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</si>
  <si>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</si>
  <si>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</si>
  <si>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</si>
  <si>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</si>
  <si>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</si>
  <si>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</si>
  <si>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</si>
  <si>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</si>
  <si>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</si>
  <si>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</si>
  <si>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</si>
  <si>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</si>
  <si>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</si>
  <si>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</si>
  <si>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</si>
  <si>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</si>
  <si>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</si>
  <si>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</si>
  <si>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</si>
  <si>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</si>
  <si>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</si>
  <si>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</si>
  <si>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</si>
  <si>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</si>
  <si>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</si>
  <si>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</si>
  <si>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</si>
  <si>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</si>
  <si>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</si>
  <si>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</si>
  <si>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</si>
  <si>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</si>
  <si>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</si>
  <si>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</si>
  <si>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</si>
  <si>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</si>
  <si>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</si>
  <si>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</si>
  <si>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</si>
  <si>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</si>
  <si>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</si>
  <si>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</si>
  <si>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</si>
  <si>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</si>
  <si>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</si>
  <si>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</si>
  <si>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</si>
  <si>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</si>
  <si>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</si>
  <si>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</si>
  <si>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</si>
  <si>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</si>
  <si>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</si>
  <si>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</si>
  <si>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</si>
  <si>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</si>
  <si>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</si>
  <si>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</si>
  <si>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</si>
  <si>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</si>
  <si>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</si>
  <si>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</si>
  <si>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</si>
  <si>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</si>
  <si>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</si>
  <si>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</si>
  <si>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</si>
  <si>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</si>
  <si>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</si>
  <si>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</si>
  <si>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</si>
  <si>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</si>
  <si>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</si>
  <si>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</si>
  <si>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</si>
  <si>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</si>
  <si>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</si>
  <si>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</si>
  <si>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</si>
  <si>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</si>
  <si>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</si>
  <si>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</si>
  <si>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</si>
  <si>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</si>
  <si>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</si>
  <si>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</si>
  <si>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</si>
  <si>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</si>
  <si>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</si>
  <si>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</si>
  <si>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</si>
  <si>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</si>
  <si>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</si>
  <si>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</si>
  <si>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</si>
  <si>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</si>
  <si>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</si>
  <si>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</si>
  <si>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</si>
  <si>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</si>
  <si>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</si>
  <si>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</si>
  <si>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</si>
  <si>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</si>
  <si>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</si>
  <si>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</si>
  <si>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</si>
  <si>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</si>
  <si>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</si>
  <si>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</si>
  <si>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</si>
  <si>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</si>
  <si>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</si>
  <si>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</si>
  <si>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</si>
  <si>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</si>
  <si>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</si>
  <si>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</si>
  <si>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</si>
  <si>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</si>
  <si>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</si>
  <si>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</si>
  <si>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</si>
  <si>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</si>
  <si>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</si>
  <si>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</si>
  <si>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</si>
  <si>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</si>
  <si>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</si>
  <si>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</si>
  <si>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</si>
  <si>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</si>
  <si>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</si>
  <si>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</si>
  <si>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</si>
  <si>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</si>
  <si>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</si>
  <si>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</si>
  <si>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</si>
  <si>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</si>
  <si>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</si>
  <si>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</si>
  <si>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</si>
  <si>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</si>
  <si>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</si>
  <si>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</si>
  <si>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</si>
  <si>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</si>
  <si>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</si>
  <si>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</si>
  <si>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</si>
  <si>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</si>
  <si>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</si>
  <si>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</si>
  <si>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</si>
  <si>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</si>
  <si>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</si>
  <si>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</si>
  <si>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</si>
  <si>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</si>
  <si>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</si>
  <si>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</si>
  <si>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</si>
  <si>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</si>
  <si>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</si>
  <si>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</si>
  <si>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</si>
  <si>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</si>
  <si>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</si>
  <si>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</si>
  <si>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</si>
  <si>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</si>
  <si>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</si>
  <si>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</si>
  <si>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</si>
  <si>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</si>
  <si>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</si>
  <si>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</si>
  <si>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</si>
  <si>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</si>
  <si>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</si>
  <si>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</si>
  <si>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</si>
  <si>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</si>
  <si>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</si>
  <si>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</si>
  <si>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</si>
  <si>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</si>
  <si>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</si>
  <si>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</si>
  <si>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</si>
  <si>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</si>
  <si>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</si>
  <si>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</si>
  <si>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</si>
  <si>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</si>
  <si>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</si>
  <si>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</si>
  <si>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</si>
  <si>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</si>
  <si>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</si>
  <si>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</si>
  <si>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</si>
  <si>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</si>
  <si>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</si>
  <si>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</si>
  <si>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</si>
  <si>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</si>
  <si>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</si>
  <si>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</si>
  <si>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</si>
  <si>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</si>
  <si>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</si>
  <si>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</si>
  <si>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</si>
  <si>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</si>
  <si>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</si>
  <si>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</si>
  <si>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</si>
  <si>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</si>
  <si>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</si>
  <si>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</si>
  <si>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</si>
  <si>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</si>
  <si>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</si>
  <si>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</si>
  <si>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</si>
  <si>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</si>
  <si>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</si>
  <si>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</si>
  <si>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</si>
  <si>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</si>
  <si>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</si>
  <si>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</si>
  <si>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</si>
  <si>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</si>
  <si>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</si>
  <si>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</si>
  <si>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</si>
  <si>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</si>
  <si>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</si>
  <si>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</si>
  <si>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</si>
  <si>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</si>
  <si>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</si>
  <si>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</si>
  <si>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</si>
  <si>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</si>
  <si>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</si>
  <si>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</si>
  <si>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</si>
  <si>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</si>
  <si>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</si>
  <si>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</si>
  <si>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</si>
  <si>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</si>
  <si>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</si>
  <si>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</si>
  <si>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</si>
  <si>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</si>
  <si>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</si>
  <si>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</si>
  <si>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</si>
  <si>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</si>
  <si>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</si>
  <si>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</si>
  <si>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</si>
  <si>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</si>
  <si>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</si>
  <si>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</si>
  <si>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</si>
  <si>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</si>
  <si>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</si>
  <si>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</si>
  <si>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</si>
  <si>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</si>
  <si>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</si>
  <si>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</si>
  <si>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</si>
  <si>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</si>
  <si>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</si>
  <si>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</si>
  <si>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</si>
  <si>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</si>
  <si>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</si>
  <si>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</si>
  <si>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</si>
  <si>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</si>
  <si>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</si>
  <si>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</si>
  <si>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</si>
  <si>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</si>
  <si>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</si>
  <si>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</si>
  <si>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</si>
  <si>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</si>
  <si>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</si>
  <si>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</si>
  <si>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</si>
  <si>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</si>
  <si>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</si>
  <si>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</si>
  <si>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</si>
  <si>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</si>
  <si>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</si>
  <si>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</si>
  <si>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</si>
  <si>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</si>
  <si>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</si>
  <si>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</si>
  <si>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</si>
  <si>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</si>
  <si>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</si>
  <si>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</si>
  <si>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</si>
  <si>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</si>
  <si>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</si>
  <si>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</si>
  <si>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</si>
  <si>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</si>
  <si>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</si>
  <si>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</si>
  <si>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</si>
  <si>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</si>
  <si>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</si>
  <si>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</si>
  <si>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</si>
  <si>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</si>
  <si>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</si>
  <si>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</si>
  <si>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</si>
  <si>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</si>
  <si>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</si>
  <si>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</si>
  <si>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</si>
  <si>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</si>
  <si>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</si>
  <si>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</si>
  <si>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</si>
  <si>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</si>
  <si>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</si>
  <si>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</si>
  <si>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</si>
  <si>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</si>
  <si>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</si>
  <si>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</si>
  <si>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</si>
  <si>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</si>
  <si>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</si>
  <si>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</si>
  <si>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</si>
  <si>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</si>
  <si>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</si>
  <si>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</si>
  <si>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</si>
  <si>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</si>
  <si>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</si>
  <si>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</si>
  <si>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</si>
  <si>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</si>
  <si>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</si>
  <si>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</si>
  <si>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</si>
  <si>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</si>
  <si>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</si>
  <si>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</si>
  <si>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</si>
  <si>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</si>
  <si>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</si>
  <si>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</si>
  <si>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</si>
  <si>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</si>
  <si>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</si>
  <si>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</si>
  <si>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</si>
  <si>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</si>
  <si>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</si>
  <si>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</si>
  <si>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</si>
  <si>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</si>
  <si>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</si>
  <si>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</si>
  <si>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</si>
  <si>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</si>
  <si>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</si>
  <si>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</si>
  <si>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</si>
  <si>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</si>
  <si>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</si>
  <si>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</si>
  <si>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</si>
  <si>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</si>
  <si>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</si>
  <si>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</si>
  <si>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</si>
  <si>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</si>
  <si>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</si>
  <si>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</si>
  <si>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</si>
  <si>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</si>
  <si>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</si>
  <si>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</si>
  <si>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</si>
  <si>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</si>
  <si>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</si>
  <si>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</si>
  <si>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</si>
  <si>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</si>
  <si>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</si>
  <si>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</si>
  <si>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</si>
  <si>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</si>
  <si>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</si>
  <si>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</si>
  <si>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</si>
  <si>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</si>
  <si>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</si>
  <si>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</si>
  <si>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</si>
  <si>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</si>
  <si>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</si>
  <si>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</si>
  <si>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</si>
  <si>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</si>
  <si>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</si>
  <si>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</si>
  <si>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</si>
  <si>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</si>
  <si>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</si>
  <si>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</si>
  <si>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</si>
  <si>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</si>
  <si>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</si>
  <si>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</si>
  <si>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</si>
  <si>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</si>
  <si>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</si>
  <si>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</si>
  <si>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</si>
  <si>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</si>
  <si>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</si>
  <si>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</si>
  <si>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</si>
  <si>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</si>
  <si>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</si>
  <si>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</si>
  <si>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</si>
  <si>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</si>
  <si>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</si>
  <si>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</si>
  <si>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</si>
  <si>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</si>
  <si>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</si>
  <si>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</si>
  <si>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</si>
  <si>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</si>
  <si>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</si>
  <si>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</si>
  <si>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</si>
  <si>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</si>
  <si>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</si>
  <si>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</si>
  <si>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</si>
  <si>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</si>
  <si>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</si>
  <si>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</si>
  <si>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</si>
  <si>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</si>
  <si>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</si>
  <si>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</si>
  <si>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</si>
  <si>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</si>
  <si>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</si>
  <si>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</si>
  <si>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</si>
  <si>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</si>
  <si>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</si>
  <si>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</si>
  <si>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</si>
  <si>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</si>
  <si>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</si>
  <si>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</si>
  <si>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</si>
  <si>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</si>
  <si>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</si>
  <si>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</si>
  <si>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</si>
  <si>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</si>
  <si>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</si>
  <si>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</si>
  <si>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</si>
  <si>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</si>
  <si>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</si>
  <si>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</si>
  <si>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</si>
  <si>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</si>
  <si>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</si>
  <si>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</si>
  <si>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</si>
  <si>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</si>
  <si>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</si>
  <si>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</si>
  <si>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</si>
  <si>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</si>
  <si>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</si>
  <si>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</si>
  <si>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</si>
  <si>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</si>
  <si>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</si>
  <si>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</si>
  <si>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</si>
  <si>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</si>
  <si>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</si>
  <si>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</si>
  <si>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</si>
  <si>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</si>
  <si>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</si>
  <si>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</si>
  <si>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</si>
  <si>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</si>
  <si>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</si>
  <si>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</si>
  <si>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</si>
  <si>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</si>
  <si>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</si>
  <si>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</si>
  <si>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</si>
  <si>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</si>
  <si>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</si>
  <si>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</si>
  <si>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</si>
  <si>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</si>
  <si>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</si>
  <si>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</si>
  <si>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</si>
  <si>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</si>
  <si>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</si>
  <si>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</si>
  <si>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</si>
  <si>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</si>
  <si>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</si>
  <si>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</si>
  <si>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</si>
  <si>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</si>
  <si>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</si>
  <si>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</si>
  <si>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</si>
  <si>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</si>
  <si>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</si>
  <si>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</si>
  <si>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</si>
  <si>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</si>
  <si>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</si>
  <si>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</si>
  <si>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</si>
  <si>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</si>
  <si>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</si>
  <si>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</si>
  <si>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</si>
  <si>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</si>
  <si>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</si>
  <si>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</si>
  <si>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</si>
  <si>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</si>
  <si>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</si>
  <si>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</si>
  <si>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</si>
  <si>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</si>
  <si>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</si>
  <si>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</si>
  <si>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</si>
  <si>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</si>
  <si>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</si>
  <si>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</si>
  <si>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</si>
  <si>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</si>
  <si>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</si>
  <si>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</si>
  <si>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</si>
  <si>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</si>
  <si>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</si>
  <si>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</si>
  <si>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</si>
  <si>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</si>
  <si>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</si>
  <si>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</si>
  <si>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</si>
  <si>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</si>
  <si>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</si>
  <si>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</si>
  <si>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</si>
  <si>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</si>
  <si>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</si>
  <si>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</si>
  <si>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</si>
  <si>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</si>
  <si>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</si>
  <si>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</si>
  <si>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</si>
  <si>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</si>
  <si>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</si>
  <si>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</si>
  <si>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</si>
  <si>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</si>
  <si>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</si>
  <si>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</si>
  <si>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</si>
  <si>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</si>
  <si>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</si>
  <si>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</si>
  <si>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</si>
  <si>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</si>
  <si>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</si>
  <si>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</si>
  <si>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</si>
  <si>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</si>
  <si>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</si>
  <si>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</si>
  <si>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</si>
  <si>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</si>
  <si>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</si>
  <si>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</si>
  <si>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</si>
  <si>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</si>
  <si>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</si>
  <si>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</si>
  <si>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</si>
  <si>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</si>
  <si>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</si>
  <si>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</si>
  <si>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</si>
  <si>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</si>
  <si>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</si>
  <si>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</si>
  <si>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</si>
  <si>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</si>
  <si>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</si>
  <si>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</si>
  <si>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</si>
  <si>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</si>
  <si>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</si>
  <si>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</si>
  <si>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</si>
  <si>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</si>
  <si>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</si>
  <si>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</si>
  <si>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</si>
  <si>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</si>
  <si>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</si>
  <si>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</si>
  <si>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</si>
  <si>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</si>
  <si>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</si>
  <si>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</si>
  <si>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</si>
  <si>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</si>
  <si>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</si>
  <si>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</si>
  <si>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</si>
  <si>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</si>
  <si>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</si>
  <si>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</si>
  <si>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</si>
  <si>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</si>
  <si>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</si>
  <si>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</si>
  <si>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</si>
  <si>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</si>
  <si>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</si>
  <si>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</si>
  <si>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</si>
  <si>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</si>
  <si>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</si>
  <si>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</si>
  <si>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</si>
  <si>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</si>
  <si>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</si>
  <si>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</si>
  <si>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</si>
  <si>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</si>
  <si>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</si>
  <si>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</si>
  <si>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</si>
  <si>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</si>
  <si>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</si>
  <si>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</si>
  <si>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</si>
  <si>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</si>
  <si>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</si>
  <si>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</si>
  <si>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</si>
  <si>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</si>
  <si>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</si>
  <si>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</si>
  <si>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</si>
  <si>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</si>
  <si>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</si>
  <si>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</si>
  <si>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</si>
  <si>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</si>
  <si>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</si>
  <si>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</si>
  <si>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</si>
  <si>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</si>
  <si>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</si>
  <si>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</si>
  <si>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</si>
  <si>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</si>
  <si>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</si>
  <si>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</si>
  <si>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</si>
  <si>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</si>
  <si>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</si>
  <si>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</si>
  <si>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</si>
  <si>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</si>
  <si>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</si>
  <si>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</si>
  <si>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</si>
  <si>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</si>
  <si>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</si>
  <si>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</si>
  <si>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</si>
  <si>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</si>
  <si>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</si>
  <si>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</si>
  <si>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</si>
  <si>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</si>
  <si>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</si>
  <si>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</si>
  <si>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</si>
  <si>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</si>
  <si>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</si>
  <si>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</si>
  <si>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</si>
  <si>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</si>
  <si>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</si>
  <si>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</si>
  <si>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</si>
  <si>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</si>
  <si>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</si>
  <si>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</si>
  <si>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</si>
  <si>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</si>
  <si>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</si>
  <si>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</si>
  <si>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</si>
  <si>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</si>
  <si>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</si>
  <si>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</si>
  <si>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</si>
  <si>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</si>
  <si>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</si>
  <si>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</si>
  <si>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</si>
  <si>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</si>
  <si>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</si>
  <si>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</si>
  <si>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</si>
  <si>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</si>
  <si>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</si>
  <si>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</si>
  <si>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</si>
  <si>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</si>
  <si>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</si>
  <si>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</si>
  <si>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</si>
  <si>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</si>
  <si>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</si>
  <si>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</si>
  <si>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</si>
  <si>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</si>
  <si>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</si>
  <si>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</si>
  <si>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</si>
  <si>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</si>
  <si>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</si>
  <si>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</si>
  <si>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</si>
  <si>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</si>
  <si>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</si>
  <si>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</si>
  <si>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</si>
  <si>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</si>
  <si>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</si>
  <si>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</si>
  <si>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</si>
  <si>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</si>
  <si>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</si>
  <si>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</si>
  <si>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</si>
  <si>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</si>
  <si>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</si>
  <si>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</si>
  <si>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</si>
  <si>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</si>
  <si>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</si>
  <si>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</si>
  <si>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</si>
  <si>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</si>
  <si>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</si>
  <si>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</si>
  <si>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</si>
  <si>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</si>
  <si>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</si>
  <si>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</si>
  <si>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</si>
  <si>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</si>
  <si>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</si>
  <si>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</si>
  <si>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</si>
  <si>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</si>
  <si>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</si>
  <si>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</si>
  <si>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</si>
  <si>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</si>
  <si>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</si>
  <si>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</si>
  <si>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</si>
  <si>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</si>
  <si>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</si>
  <si>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</si>
  <si>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</si>
  <si>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</si>
  <si>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</si>
  <si>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</si>
  <si>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</si>
  <si>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</si>
  <si>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</si>
  <si>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</si>
  <si>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</si>
  <si>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</si>
  <si>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</si>
  <si>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</si>
  <si>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</si>
  <si>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</si>
  <si>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</si>
  <si>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</si>
  <si>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</si>
  <si>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</si>
  <si>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</si>
  <si>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</si>
  <si>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</si>
  <si>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</si>
  <si>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</si>
  <si>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</si>
  <si>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</si>
  <si>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</si>
  <si>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</si>
  <si>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</si>
  <si>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</si>
  <si>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</si>
  <si>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</si>
  <si>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</si>
  <si>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</si>
  <si>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</si>
  <si>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</si>
  <si>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</si>
  <si>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</si>
  <si>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</si>
  <si>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</si>
  <si>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</si>
  <si>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</si>
  <si>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</si>
  <si>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</si>
  <si>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</si>
  <si>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</si>
  <si>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</si>
  <si>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</si>
  <si>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</si>
  <si>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</si>
  <si>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</si>
  <si>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</si>
  <si>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</si>
  <si>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</si>
  <si>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</si>
  <si>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</si>
  <si>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</si>
  <si>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</si>
  <si>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</si>
  <si>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</si>
  <si>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</si>
  <si>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</si>
  <si>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</si>
  <si>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</si>
  <si>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</si>
  <si>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</si>
  <si>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</si>
  <si>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</si>
  <si>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</si>
  <si>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</si>
  <si>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</si>
  <si>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</si>
  <si>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</si>
  <si>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</si>
  <si>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</si>
  <si>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</si>
  <si>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</si>
  <si>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</si>
  <si>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</si>
  <si>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</si>
  <si>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</si>
  <si>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</si>
  <si>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</si>
  <si>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</si>
  <si>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</si>
  <si>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</si>
  <si>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</si>
  <si>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</si>
  <si>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</si>
  <si>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</si>
  <si>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</si>
  <si>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</si>
  <si>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</si>
  <si>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</si>
  <si>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</si>
  <si>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</si>
  <si>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</si>
  <si>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</si>
  <si>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</si>
  <si>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</si>
  <si>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</si>
  <si>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</si>
  <si>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</si>
  <si>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</si>
  <si>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</si>
  <si>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</si>
  <si>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</si>
  <si>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</si>
  <si>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</si>
  <si>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</si>
  <si>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</si>
  <si>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</si>
  <si>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</si>
  <si>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</si>
  <si>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</si>
  <si>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</si>
  <si>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</si>
  <si>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</si>
  <si>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</si>
  <si>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</si>
  <si>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</si>
  <si>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</si>
  <si>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</si>
  <si>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</si>
  <si>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</si>
  <si>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</si>
  <si>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</si>
  <si>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</si>
  <si>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</si>
  <si>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</si>
  <si>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</si>
  <si>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</si>
  <si>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</si>
  <si>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</si>
  <si>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</si>
  <si>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</si>
  <si>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</si>
  <si>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</si>
  <si>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</si>
  <si>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</si>
  <si>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</si>
  <si>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</si>
  <si>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</si>
  <si>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</si>
  <si>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</si>
  <si>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</si>
  <si>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</si>
  <si>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</si>
  <si>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</si>
  <si>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</si>
  <si>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</si>
  <si>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</si>
  <si>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</si>
  <si>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</si>
  <si>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</si>
  <si>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</si>
  <si>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</si>
  <si>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</si>
  <si>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</si>
  <si>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</si>
  <si>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</si>
  <si>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</si>
  <si>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</si>
  <si>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</si>
  <si>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</si>
  <si>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</si>
  <si>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</si>
  <si>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</si>
  <si>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</si>
  <si>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</si>
  <si>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</si>
  <si>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</si>
  <si>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</si>
  <si>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</si>
  <si>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</si>
  <si>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</si>
  <si>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</si>
  <si>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</si>
  <si>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</si>
  <si>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</si>
  <si>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</si>
  <si>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</si>
  <si>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</si>
  <si>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</si>
  <si>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</si>
  <si>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</si>
  <si>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</si>
  <si>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</si>
  <si>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</si>
  <si>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</si>
  <si>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</si>
  <si>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</si>
  <si>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</si>
  <si>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</si>
  <si>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</si>
  <si>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</si>
  <si>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</si>
  <si>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</si>
  <si>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</si>
  <si>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</si>
  <si>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</si>
  <si>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</si>
  <si>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</si>
  <si>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</si>
  <si>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</si>
  <si>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</si>
  <si>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</si>
  <si>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</si>
  <si>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</si>
  <si>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</si>
  <si>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</si>
  <si>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</si>
  <si>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</si>
  <si>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</si>
  <si>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</si>
  <si>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</si>
  <si>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</si>
  <si>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</si>
  <si>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</si>
  <si>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</si>
  <si>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</si>
  <si>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</si>
  <si>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</si>
  <si>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</si>
  <si>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</si>
  <si>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</si>
  <si>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</si>
  <si>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</si>
  <si>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</si>
  <si>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</si>
  <si>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</si>
  <si>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</si>
  <si>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</si>
  <si>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</si>
  <si>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</si>
  <si>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</si>
  <si>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</si>
  <si>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</si>
  <si>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</si>
  <si>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</si>
  <si>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</si>
  <si>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</si>
  <si>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</si>
  <si>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</si>
  <si>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</si>
  <si>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</si>
  <si>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</si>
  <si>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</si>
  <si>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</si>
  <si>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</si>
  <si>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</si>
  <si>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</si>
  <si>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</si>
  <si>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</si>
  <si>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</si>
  <si>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</si>
  <si>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</si>
  <si>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</si>
  <si>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</si>
  <si>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</si>
  <si>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</si>
  <si>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</si>
  <si>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</si>
  <si>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</si>
  <si>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</si>
  <si>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</si>
  <si>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</si>
  <si>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</si>
  <si>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</si>
  <si>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</si>
  <si>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</si>
  <si>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</si>
  <si>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</si>
  <si>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</si>
  <si>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</si>
  <si>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</si>
  <si>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</si>
  <si>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</si>
  <si>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</si>
  <si>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</si>
  <si>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</si>
  <si>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</si>
  <si>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</si>
  <si>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</si>
  <si>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</si>
  <si>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</si>
  <si>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</si>
  <si>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</si>
  <si>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</si>
  <si>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</si>
  <si>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</si>
  <si>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</si>
  <si>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</si>
  <si>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</si>
  <si>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</si>
  <si>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</si>
  <si>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</si>
  <si>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</si>
  <si>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</si>
  <si>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</si>
  <si>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</si>
  <si>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</si>
  <si>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</si>
  <si>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</si>
  <si>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</si>
  <si>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</si>
  <si>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</si>
  <si>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</si>
  <si>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</si>
  <si>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</si>
  <si>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</si>
  <si>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</si>
  <si>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</si>
  <si>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</si>
  <si>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</si>
  <si>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</si>
  <si>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</si>
  <si>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</si>
  <si>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</si>
  <si>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</si>
  <si>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</si>
  <si>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</si>
  <si>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</si>
  <si>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</si>
  <si>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</si>
  <si>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</si>
  <si>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</si>
  <si>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</si>
  <si>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</si>
  <si>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</si>
  <si>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</si>
  <si>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</si>
  <si>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</si>
  <si>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</si>
  <si>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</si>
  <si>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</si>
  <si>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</si>
  <si>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</si>
  <si>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</si>
  <si>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</si>
  <si>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</si>
  <si>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</si>
  <si>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</si>
  <si>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</si>
  <si>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</si>
  <si>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</si>
  <si>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</si>
  <si>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</si>
  <si>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</si>
  <si>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</si>
  <si>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</si>
  <si>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</si>
  <si>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</si>
  <si>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</si>
  <si>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</si>
  <si>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</si>
  <si>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</si>
  <si>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</si>
  <si>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</si>
  <si>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</si>
  <si>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</si>
  <si>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</si>
  <si>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</si>
  <si>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</si>
  <si>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</si>
  <si>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</si>
  <si>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</si>
  <si>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</si>
  <si>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</si>
  <si>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</si>
  <si>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</si>
  <si>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</si>
  <si>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</si>
  <si>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</si>
  <si>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</si>
  <si>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</si>
  <si>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</si>
  <si>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</si>
  <si>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</si>
  <si>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</si>
  <si>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</si>
  <si>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</si>
  <si>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</si>
  <si>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</si>
  <si>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</si>
  <si>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</si>
  <si>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</si>
  <si>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</si>
  <si>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</si>
  <si>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</si>
  <si>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</si>
  <si>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</si>
  <si>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</si>
  <si>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</si>
  <si>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</si>
  <si>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</si>
  <si>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</si>
  <si>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</si>
  <si>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</si>
  <si>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</si>
  <si>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</si>
  <si>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</si>
  <si>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</si>
  <si>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</si>
  <si>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</si>
  <si>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</si>
  <si>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</si>
  <si>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</si>
  <si>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</si>
  <si>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</si>
  <si>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</si>
  <si>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</si>
  <si>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</si>
  <si>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</si>
  <si>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</si>
  <si>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</si>
  <si>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</si>
  <si>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</si>
  <si>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</si>
  <si>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</si>
  <si>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</si>
  <si>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</si>
  <si>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</si>
  <si>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</si>
  <si>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</si>
  <si>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</si>
  <si>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</si>
  <si>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</si>
  <si>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</si>
  <si>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</si>
  <si>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</si>
  <si>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</si>
  <si>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</si>
  <si>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</si>
  <si>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</si>
  <si>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</si>
  <si>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</si>
  <si>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</si>
  <si>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</si>
  <si>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</si>
  <si>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</si>
  <si>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</si>
  <si>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</si>
  <si>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</si>
  <si>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</si>
  <si>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</si>
  <si>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</si>
  <si>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</si>
  <si>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</si>
  <si>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</si>
  <si>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</si>
  <si>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</si>
  <si>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</si>
  <si>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</si>
  <si>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</si>
  <si>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</si>
  <si>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</si>
  <si>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</si>
  <si>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</si>
  <si>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</si>
  <si>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</si>
  <si>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</si>
  <si>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</si>
  <si>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</si>
  <si>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</si>
  <si>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</si>
  <si>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</si>
  <si>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</si>
  <si>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</si>
  <si>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</si>
  <si>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</si>
  <si>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</si>
  <si>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</si>
  <si>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</si>
  <si>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</si>
  <si>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</si>
  <si>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</si>
  <si>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</si>
  <si>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</si>
  <si>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</si>
  <si>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</si>
  <si>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</si>
  <si>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</si>
  <si>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</si>
  <si>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</si>
  <si>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</si>
  <si>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</si>
  <si>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</si>
  <si>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</si>
  <si>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</si>
  <si>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</si>
  <si>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</si>
  <si>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</si>
  <si>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</si>
  <si>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</si>
  <si>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</si>
  <si>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</si>
  <si>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</si>
  <si>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</si>
  <si>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</si>
  <si>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</si>
  <si>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</si>
  <si>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</si>
  <si>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</si>
  <si>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</si>
  <si>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</si>
  <si>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</si>
  <si>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</si>
  <si>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</si>
  <si>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</si>
  <si>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</si>
  <si>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</si>
  <si>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</si>
  <si>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</si>
  <si>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</si>
  <si>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</si>
  <si>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</si>
  <si>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</si>
  <si>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</si>
  <si>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</si>
  <si>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</si>
  <si>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</si>
  <si>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</si>
  <si>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</si>
  <si>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</si>
  <si>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</si>
  <si>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</si>
  <si>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</si>
  <si>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</si>
  <si>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</si>
  <si>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</si>
  <si>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</si>
  <si>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</si>
  <si>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</si>
  <si>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</si>
  <si>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</si>
  <si>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</si>
  <si>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</si>
  <si>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</si>
  <si>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</si>
  <si>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</si>
  <si>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</si>
  <si>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</si>
  <si>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</si>
  <si>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</si>
  <si>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</si>
  <si>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</si>
  <si>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</si>
  <si>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</si>
  <si>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</si>
  <si>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</si>
  <si>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</si>
  <si>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</si>
  <si>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</si>
  <si>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</si>
  <si>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</si>
  <si>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</si>
  <si>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</si>
  <si>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</si>
  <si>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</si>
  <si>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</si>
  <si>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</si>
  <si>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</si>
  <si>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</si>
  <si>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</si>
  <si>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</si>
  <si>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</si>
  <si>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</si>
  <si>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</si>
  <si>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</si>
  <si>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</si>
  <si>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</si>
  <si>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</si>
  <si>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</si>
  <si>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</si>
  <si>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</si>
  <si>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</si>
  <si>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</si>
  <si>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</si>
  <si>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</si>
  <si>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</si>
  <si>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</si>
  <si>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</si>
  <si>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</si>
  <si>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</si>
  <si>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</si>
  <si>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</si>
  <si>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</si>
  <si>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</si>
  <si>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</si>
  <si>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</si>
  <si>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</si>
  <si>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</si>
  <si>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</si>
  <si>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</si>
  <si>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</si>
  <si>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</si>
  <si>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</si>
  <si>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</si>
  <si>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</si>
  <si>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</si>
  <si>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</si>
  <si>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</si>
  <si>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</si>
  <si>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</si>
  <si>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</si>
  <si>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</si>
  <si>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</si>
  <si>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</si>
  <si>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</si>
  <si>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</si>
  <si>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</si>
  <si>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</si>
  <si>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</si>
  <si>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</si>
  <si>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</si>
  <si>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</si>
  <si>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</si>
  <si>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</si>
  <si>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</si>
  <si>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</si>
  <si>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</si>
  <si>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</si>
  <si>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</si>
  <si>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</si>
  <si>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</si>
  <si>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</si>
  <si>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</si>
  <si>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</si>
  <si>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</si>
  <si>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</si>
  <si>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</si>
  <si>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</si>
  <si>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</si>
  <si>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</si>
  <si>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</si>
  <si>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</si>
  <si>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</si>
  <si>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</si>
  <si>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</si>
  <si>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</si>
  <si>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</si>
  <si>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</si>
  <si>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</si>
  <si>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</si>
  <si>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</si>
  <si>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</si>
  <si>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</si>
  <si>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</si>
  <si>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</si>
  <si>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</si>
  <si>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</si>
  <si>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</si>
  <si>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</si>
  <si>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</si>
  <si>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</si>
  <si>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</si>
  <si>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</si>
  <si>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</si>
  <si>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</si>
  <si>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</si>
  <si>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</si>
  <si>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</si>
  <si>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</si>
  <si>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</si>
  <si>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</si>
  <si>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</si>
  <si>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</si>
  <si>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</si>
  <si>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</si>
  <si>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</si>
  <si>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</si>
  <si>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</si>
  <si>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</si>
  <si>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</si>
  <si>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</si>
  <si>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</si>
  <si>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</si>
  <si>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</si>
  <si>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</si>
  <si>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</si>
  <si>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</si>
  <si>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</si>
  <si>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</si>
  <si>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</si>
  <si>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</si>
  <si>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</si>
  <si>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</si>
  <si>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</si>
  <si>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</si>
  <si>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</si>
  <si>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</si>
  <si>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</si>
  <si>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</si>
  <si>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</si>
  <si>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</si>
  <si>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</si>
  <si>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</si>
  <si>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</si>
  <si>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</si>
  <si>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</si>
  <si>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</si>
  <si>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</si>
  <si>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</si>
  <si>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</si>
  <si>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</si>
  <si>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</si>
  <si>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</si>
  <si>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</si>
  <si>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</si>
  <si>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</si>
  <si>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</si>
  <si>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</si>
  <si>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</si>
  <si>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</si>
  <si>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</si>
  <si>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</si>
  <si>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</si>
  <si>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</si>
  <si>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</si>
  <si>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</si>
  <si>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</si>
  <si>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</si>
  <si>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</si>
  <si>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</si>
  <si>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</si>
  <si>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</si>
  <si>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</si>
  <si>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</si>
  <si>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</si>
  <si>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</si>
  <si>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</si>
  <si>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</si>
  <si>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</si>
  <si>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</si>
  <si>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</si>
  <si>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</si>
  <si>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</si>
  <si>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</si>
  <si>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</si>
  <si>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</si>
  <si>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</si>
  <si>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</si>
  <si>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</si>
  <si>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</si>
  <si>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</si>
  <si>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</si>
  <si>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</si>
  <si>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</si>
  <si>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</si>
  <si>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</si>
  <si>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</si>
  <si>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</si>
  <si>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</si>
  <si>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</si>
  <si>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</si>
  <si>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</si>
  <si>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</si>
  <si>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</si>
  <si>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</si>
  <si>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</si>
  <si>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</si>
  <si>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</si>
  <si>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</si>
  <si>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</si>
  <si>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</si>
  <si>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</si>
  <si>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</si>
  <si>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</si>
  <si>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</si>
  <si>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</si>
  <si>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</si>
  <si>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</si>
  <si>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</si>
  <si>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</si>
  <si>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</si>
  <si>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</si>
  <si>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</si>
  <si>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</si>
  <si>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</si>
  <si>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</si>
  <si>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</si>
  <si>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</si>
  <si>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</si>
  <si>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</si>
  <si>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</si>
  <si>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</si>
  <si>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</si>
  <si>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</si>
  <si>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</si>
  <si>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</si>
  <si>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</si>
  <si>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</si>
  <si>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</si>
  <si>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</si>
  <si>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</si>
  <si>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</si>
  <si>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</si>
  <si>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</si>
  <si>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</si>
  <si>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</si>
  <si>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</si>
  <si>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</si>
  <si>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</si>
  <si>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</si>
  <si>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</si>
  <si>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</si>
  <si>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</si>
  <si>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</si>
  <si>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</si>
  <si>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</si>
  <si>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</si>
  <si>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</si>
  <si>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</si>
  <si>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</si>
  <si>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</si>
  <si>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</si>
  <si>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</si>
  <si>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</si>
  <si>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</si>
  <si>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</si>
  <si>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</si>
  <si>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</si>
  <si>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</si>
  <si>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</si>
  <si>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</si>
  <si>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</si>
  <si>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</si>
  <si>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</si>
  <si>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</si>
  <si>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</si>
  <si>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</si>
  <si>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</si>
  <si>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</si>
  <si>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</si>
  <si>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</si>
  <si>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</si>
  <si>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</si>
  <si>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</si>
  <si>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</si>
  <si>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</si>
  <si>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</si>
  <si>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</si>
  <si>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</si>
  <si>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</si>
  <si>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</si>
  <si>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</si>
  <si>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</si>
  <si>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</si>
  <si>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</si>
  <si>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</si>
  <si>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</si>
  <si>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</si>
  <si>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</si>
  <si>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</si>
  <si>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</si>
  <si>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</si>
  <si>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</si>
  <si>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</si>
  <si>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</si>
  <si>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</si>
  <si>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</si>
  <si>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</si>
  <si>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</si>
  <si>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</si>
  <si>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</si>
  <si>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</si>
  <si>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</si>
  <si>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</si>
  <si>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</si>
  <si>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</si>
  <si>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</si>
  <si>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</si>
  <si>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</si>
  <si>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</si>
  <si>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</si>
  <si>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</si>
  <si>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</si>
  <si>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</si>
  <si>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</si>
  <si>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</si>
  <si>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</si>
  <si>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</si>
  <si>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</si>
  <si>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</si>
  <si>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</si>
  <si>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</si>
  <si>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</si>
  <si>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</si>
  <si>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</si>
  <si>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</si>
  <si>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</si>
  <si>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</si>
  <si>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</si>
  <si>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</si>
  <si>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</si>
  <si>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</si>
  <si>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</si>
  <si>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</si>
  <si>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</si>
  <si>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</si>
  <si>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</si>
  <si>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</si>
  <si>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</si>
  <si>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</si>
  <si>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</si>
  <si>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</si>
  <si>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</si>
  <si>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</si>
  <si>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</si>
  <si>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</si>
  <si>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</si>
  <si>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</si>
  <si>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</si>
  <si>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</si>
  <si>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</si>
  <si>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</si>
  <si>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</si>
  <si>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</si>
  <si>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</si>
  <si>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</si>
  <si>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</si>
  <si>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</si>
  <si>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</si>
  <si>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</si>
  <si>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</si>
  <si>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</si>
  <si>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</si>
  <si>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</si>
  <si>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</si>
  <si>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</si>
  <si>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</si>
  <si>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</si>
  <si>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</si>
  <si>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</si>
  <si>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</si>
  <si>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</si>
  <si>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</si>
  <si>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</si>
  <si>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</si>
  <si>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</si>
  <si>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</si>
  <si>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</si>
  <si>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</si>
  <si>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</si>
  <si>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</si>
  <si>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</si>
  <si>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</si>
  <si>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</si>
  <si>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</si>
  <si>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</si>
  <si>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</si>
  <si>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</si>
  <si>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</si>
  <si>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</si>
  <si>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</si>
  <si>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</si>
  <si>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</si>
  <si>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</si>
  <si>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</si>
  <si>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</si>
  <si>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</si>
  <si>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</si>
  <si>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</si>
  <si>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</si>
  <si>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</si>
  <si>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</si>
  <si>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</si>
  <si>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</si>
  <si>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</si>
  <si>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</si>
  <si>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</si>
  <si>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</si>
  <si>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</si>
  <si>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</si>
  <si>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</si>
  <si>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</si>
  <si>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</si>
  <si>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</si>
  <si>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</si>
  <si>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</si>
  <si>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</si>
  <si>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</si>
  <si>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</si>
  <si>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</si>
  <si>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</si>
  <si>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</si>
  <si>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</si>
  <si>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</si>
  <si>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</si>
  <si>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</si>
  <si>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</si>
  <si>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</si>
  <si>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</si>
  <si>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</si>
  <si>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</si>
  <si>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</si>
  <si>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</si>
  <si>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</si>
  <si>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</si>
  <si>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</si>
  <si>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</si>
  <si>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</si>
  <si>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</si>
  <si>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</si>
  <si>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</si>
  <si>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</si>
  <si>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</si>
  <si>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</si>
  <si>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</si>
  <si>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</si>
  <si>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</si>
  <si>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</si>
  <si>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</si>
  <si>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</si>
  <si>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</si>
  <si>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</si>
  <si>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</si>
  <si>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</si>
  <si>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</si>
  <si>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</si>
  <si>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</si>
  <si>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</si>
  <si>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</si>
  <si>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</si>
  <si>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</si>
  <si>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</si>
  <si>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</si>
  <si>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</si>
  <si>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</si>
  <si>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</si>
  <si>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</si>
  <si>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</si>
  <si>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</si>
  <si>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</si>
  <si>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</si>
  <si>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</si>
  <si>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</si>
  <si>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</si>
  <si>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</si>
  <si>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</si>
  <si>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</si>
  <si>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</si>
  <si>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</si>
  <si>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</si>
  <si>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</si>
  <si>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</si>
  <si>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</si>
  <si>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</si>
  <si>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</si>
  <si>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</si>
  <si>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</si>
  <si>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</si>
  <si>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</si>
  <si>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</si>
  <si>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</si>
  <si>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</si>
  <si>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</si>
  <si>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</si>
  <si>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</si>
  <si>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</si>
  <si>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</si>
  <si>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</si>
  <si>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</si>
  <si>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</si>
  <si>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</si>
  <si>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</si>
  <si>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</si>
  <si>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</si>
  <si>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</si>
  <si>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</si>
  <si>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</si>
  <si>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</si>
  <si>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</si>
  <si>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</si>
  <si>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</si>
  <si>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</si>
  <si>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</si>
  <si>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</si>
  <si>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</si>
  <si>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</si>
  <si>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</si>
  <si>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</si>
  <si>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</si>
  <si>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</si>
  <si>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</si>
  <si>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</si>
  <si>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</si>
  <si>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</si>
  <si>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</si>
  <si>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</si>
  <si>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</si>
  <si>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</si>
  <si>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</si>
  <si>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</si>
  <si>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</si>
  <si>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</si>
  <si>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</si>
  <si>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</si>
  <si>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</si>
  <si>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</si>
  <si>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</si>
  <si>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</si>
  <si>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</si>
  <si>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</si>
  <si>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</si>
  <si>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</si>
  <si>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</si>
  <si>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</si>
  <si>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</si>
  <si>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</si>
  <si>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</si>
  <si>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</si>
  <si>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</si>
  <si>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</si>
  <si>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</si>
  <si>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</si>
  <si>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</si>
  <si>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</si>
  <si>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</si>
  <si>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</si>
  <si>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</si>
  <si>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</si>
  <si>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</si>
  <si>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</si>
  <si>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</si>
  <si>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</si>
  <si>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</si>
  <si>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</si>
  <si>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</si>
  <si>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</si>
  <si>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</si>
  <si>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</si>
  <si>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</si>
  <si>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</si>
  <si>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</si>
  <si>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</si>
  <si>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</si>
  <si>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</si>
  <si>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</si>
  <si>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</si>
  <si>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</si>
  <si>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</si>
  <si>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</si>
  <si>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</si>
  <si>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</si>
  <si>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</si>
  <si>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</si>
  <si>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</si>
  <si>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</si>
  <si>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</si>
  <si>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</si>
  <si>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</si>
  <si>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</si>
  <si>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</si>
  <si>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</si>
  <si>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</si>
  <si>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</si>
  <si>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</si>
  <si>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</si>
  <si>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</si>
  <si>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</si>
  <si>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</si>
  <si>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</si>
  <si>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</si>
  <si>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</si>
  <si>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</si>
  <si>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</si>
  <si>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</si>
  <si>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</si>
  <si>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</si>
  <si>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</si>
  <si>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</si>
  <si>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</si>
  <si>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</si>
  <si>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</si>
  <si>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</si>
  <si>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</si>
  <si>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</si>
  <si>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</si>
  <si>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</si>
  <si>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</si>
  <si>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</si>
  <si>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</si>
  <si>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</si>
  <si>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</si>
  <si>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</si>
  <si>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</si>
  <si>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</si>
  <si>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</si>
  <si>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</si>
  <si>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</si>
  <si>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</si>
  <si>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</si>
  <si>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</si>
  <si>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</si>
  <si>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</si>
  <si>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</si>
  <si>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</si>
  <si>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</si>
  <si>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</si>
  <si>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</si>
  <si>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</si>
  <si>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</si>
  <si>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</si>
  <si>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</si>
  <si>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</si>
  <si>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</si>
  <si>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</si>
  <si>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</si>
  <si>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</si>
  <si>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</si>
  <si>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</si>
  <si>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</si>
  <si>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</si>
  <si>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</si>
  <si>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</si>
  <si>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</si>
  <si>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</si>
  <si>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</si>
  <si>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</si>
  <si>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</si>
  <si>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</si>
  <si>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</si>
  <si>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</si>
  <si>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</si>
  <si>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</si>
  <si>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</si>
  <si>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</si>
  <si>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</si>
  <si>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</si>
  <si>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</si>
  <si>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</si>
  <si>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</si>
  <si>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</si>
  <si>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</si>
  <si>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</si>
  <si>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</si>
  <si>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</si>
  <si>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</si>
  <si>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</si>
  <si>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</si>
  <si>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</si>
  <si>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</si>
  <si>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</si>
  <si>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</si>
  <si>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</si>
  <si>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</si>
  <si>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</si>
  <si>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</si>
  <si>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</si>
  <si>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</si>
  <si>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</si>
  <si>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</si>
  <si>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</si>
  <si>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</si>
  <si>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</si>
  <si>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</si>
  <si>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</si>
  <si>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</si>
  <si>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</si>
  <si>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</si>
  <si>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</si>
  <si>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</si>
  <si>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</si>
  <si>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</si>
  <si>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</si>
  <si>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</si>
  <si>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</si>
  <si>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</si>
  <si>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</si>
  <si>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</si>
  <si>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</si>
  <si>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</si>
  <si>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</si>
  <si>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</si>
  <si>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</si>
  <si>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</si>
  <si>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</si>
  <si>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</si>
  <si>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</si>
  <si>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</si>
  <si>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</si>
  <si>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</si>
  <si>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</si>
  <si>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</si>
  <si>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</si>
  <si>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</si>
  <si>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</si>
  <si>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</si>
  <si>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</si>
  <si>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</si>
  <si>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</si>
  <si>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</si>
  <si>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</si>
  <si>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</si>
  <si>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</si>
  <si>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</si>
  <si>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</si>
  <si>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</si>
  <si>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</si>
  <si>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</si>
  <si>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</si>
  <si>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</si>
  <si>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</si>
  <si>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</si>
  <si>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</si>
  <si>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</si>
  <si>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</si>
  <si>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</si>
  <si>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</si>
  <si>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</si>
  <si>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</si>
  <si>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</si>
  <si>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</si>
  <si>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</si>
  <si>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</si>
  <si>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</si>
  <si>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</si>
  <si>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</si>
  <si>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</si>
  <si>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</si>
  <si>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</si>
  <si>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</si>
  <si>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</si>
  <si>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</si>
  <si>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</si>
  <si>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</si>
  <si>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</si>
  <si>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</si>
  <si>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</si>
  <si>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</si>
  <si>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</si>
  <si>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</si>
  <si>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</si>
  <si>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</si>
  <si>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</si>
  <si>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</si>
  <si>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</si>
  <si>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</si>
  <si>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</si>
  <si>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</si>
  <si>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</si>
  <si>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</si>
  <si>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</si>
  <si>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</si>
  <si>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</si>
  <si>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</si>
  <si>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</si>
  <si>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</si>
  <si>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</si>
  <si>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</si>
  <si>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</si>
  <si>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</si>
  <si>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</si>
  <si>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</si>
  <si>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</si>
  <si>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</si>
  <si>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</si>
  <si>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</si>
  <si>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</si>
  <si>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</si>
  <si>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</si>
  <si>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</si>
  <si>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</si>
  <si>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</si>
  <si>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</si>
  <si>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</si>
  <si>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</si>
  <si>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</si>
  <si>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</si>
  <si>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</si>
  <si>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</si>
  <si>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</si>
  <si>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</si>
  <si>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</si>
  <si>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</si>
  <si>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</si>
  <si>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</si>
  <si>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</si>
  <si>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</si>
  <si>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</si>
  <si>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</si>
  <si>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</si>
  <si>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</si>
  <si>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</si>
  <si>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</si>
  <si>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</si>
  <si>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</si>
  <si>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</si>
  <si>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</si>
  <si>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</si>
  <si>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</si>
  <si>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</si>
  <si>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</si>
  <si>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</si>
  <si>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</si>
  <si>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</si>
  <si>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</si>
  <si>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</si>
  <si>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</si>
  <si>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</si>
  <si>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</si>
  <si>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</si>
  <si>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</si>
  <si>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</si>
  <si>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</si>
  <si>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</si>
  <si>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</si>
  <si>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</si>
  <si>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</si>
  <si>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</si>
  <si>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</si>
  <si>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</si>
  <si>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</si>
  <si>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</si>
  <si>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</si>
  <si>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</si>
  <si>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</si>
  <si>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</si>
  <si>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</si>
  <si>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</si>
  <si>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</si>
  <si>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</si>
  <si>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</si>
  <si>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</si>
  <si>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</si>
  <si>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</si>
  <si>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</si>
  <si>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</si>
  <si>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</si>
  <si>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</si>
  <si>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</si>
  <si>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</si>
  <si>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</si>
  <si>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</si>
  <si>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</si>
  <si>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</si>
  <si>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</si>
  <si>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</si>
  <si>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</si>
  <si>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</si>
  <si>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</si>
  <si>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</si>
  <si>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</si>
  <si>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</si>
  <si>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</si>
  <si>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</si>
  <si>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</si>
  <si>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</si>
  <si>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</si>
  <si>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</si>
  <si>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</si>
  <si>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</si>
  <si>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</si>
  <si>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</si>
  <si>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</si>
  <si>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</si>
  <si>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</si>
  <si>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</si>
  <si>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</si>
  <si>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</si>
  <si>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</si>
  <si>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</si>
  <si>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</si>
  <si>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</si>
  <si>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</si>
  <si>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</si>
  <si>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</si>
  <si>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</si>
  <si>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</si>
  <si>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</si>
  <si>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</si>
  <si>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</si>
  <si>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</si>
  <si>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</si>
  <si>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</si>
  <si>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</si>
  <si>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</si>
  <si>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</si>
  <si>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</si>
  <si>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</si>
  <si>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</si>
  <si>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</si>
  <si>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</si>
  <si>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</si>
  <si>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</si>
  <si>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</si>
  <si>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</si>
  <si>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</si>
  <si>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</si>
  <si>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</si>
  <si>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</si>
  <si>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</si>
  <si>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</si>
  <si>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</si>
  <si>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</si>
  <si>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</si>
  <si>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</si>
  <si>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</si>
  <si>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</si>
  <si>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</si>
  <si>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</si>
  <si>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</si>
  <si>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</si>
  <si>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</si>
  <si>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</si>
  <si>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</si>
  <si>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</si>
  <si>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</si>
  <si>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</si>
  <si>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</si>
  <si>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</si>
  <si>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</si>
  <si>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</si>
  <si>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</si>
  <si>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</si>
  <si>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</si>
  <si>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</si>
  <si>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</si>
  <si>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</si>
  <si>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</si>
  <si>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</si>
  <si>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</si>
  <si>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</si>
  <si>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</si>
  <si>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</si>
  <si>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</si>
  <si>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</si>
  <si>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</si>
  <si>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</si>
  <si>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</si>
  <si>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</si>
  <si>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</si>
  <si>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</si>
  <si>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</si>
  <si>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</si>
  <si>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</si>
  <si>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</si>
  <si>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</si>
  <si>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</si>
  <si>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</si>
  <si>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</si>
  <si>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</si>
  <si>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</si>
  <si>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</si>
  <si>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</si>
  <si>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</si>
  <si>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</si>
  <si>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</si>
  <si>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</si>
  <si>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</si>
  <si>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</si>
  <si>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</si>
  <si>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</si>
  <si>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</si>
  <si>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</si>
  <si>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</si>
  <si>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</si>
  <si>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</si>
  <si>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</si>
  <si>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</si>
  <si>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</si>
  <si>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</si>
  <si>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</si>
  <si>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</si>
  <si>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</si>
  <si>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</si>
  <si>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</si>
  <si>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</si>
  <si>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</si>
  <si>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</si>
  <si>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</si>
  <si>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</si>
  <si>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</si>
  <si>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</si>
  <si>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</si>
  <si>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</si>
  <si>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</si>
  <si>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</si>
  <si>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</si>
  <si>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</si>
  <si>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</si>
  <si>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</si>
  <si>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</si>
  <si>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</si>
  <si>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</si>
  <si>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</si>
  <si>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</si>
  <si>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</si>
  <si>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</si>
  <si>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</si>
  <si>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</si>
  <si>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</si>
  <si>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</si>
  <si>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</si>
  <si>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</si>
  <si>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</si>
  <si>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</si>
  <si>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</si>
  <si>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</si>
  <si>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</si>
  <si>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</si>
  <si>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</si>
  <si>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</si>
  <si>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</si>
  <si>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</si>
  <si>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</si>
  <si>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</si>
  <si>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</si>
  <si>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</si>
  <si>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</si>
  <si>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</si>
  <si>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</si>
  <si>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</si>
  <si>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</si>
  <si>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</si>
  <si>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</si>
  <si>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</si>
  <si>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</si>
  <si>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</si>
  <si>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</si>
  <si>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</si>
  <si>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</si>
  <si>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</si>
  <si>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</si>
  <si>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</si>
  <si>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</si>
  <si>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</si>
  <si>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</si>
  <si>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</si>
  <si>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</si>
  <si>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</si>
  <si>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</si>
  <si>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</si>
  <si>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</si>
  <si>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</si>
  <si>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</si>
  <si>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</si>
  <si>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</si>
  <si>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</si>
  <si>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</si>
  <si>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</si>
  <si>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</si>
  <si>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</si>
  <si>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</si>
  <si>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</si>
  <si>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</si>
  <si>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</si>
  <si>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</si>
  <si>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</si>
  <si>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</si>
  <si>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</si>
  <si>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</si>
  <si>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</si>
  <si>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</si>
  <si>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</si>
  <si>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</si>
  <si>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</si>
  <si>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</si>
  <si>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</si>
  <si>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</si>
  <si>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</si>
  <si>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</si>
  <si>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</si>
  <si>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</si>
  <si>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</si>
  <si>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</si>
  <si>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</si>
  <si>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</si>
  <si>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</si>
  <si>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</si>
  <si>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</si>
  <si>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</si>
  <si>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</si>
  <si>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</si>
  <si>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</si>
  <si>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</si>
  <si>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</si>
  <si>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</si>
  <si>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</si>
  <si>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</si>
  <si>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</si>
  <si>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</si>
  <si>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</si>
  <si>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</si>
  <si>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</si>
  <si>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</si>
  <si>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</si>
  <si>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</si>
  <si>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</si>
  <si>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</si>
  <si>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</si>
  <si>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</si>
  <si>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</si>
  <si>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</si>
  <si>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</si>
  <si>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</si>
  <si>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</si>
  <si>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</si>
  <si>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</si>
  <si>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</si>
  <si>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</si>
  <si>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</si>
  <si>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</si>
  <si>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</si>
  <si>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</si>
  <si>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</si>
  <si>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</si>
  <si>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</si>
  <si>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</si>
  <si>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</si>
  <si>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</si>
  <si>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</si>
  <si>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</si>
  <si>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</si>
  <si>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</si>
  <si>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</si>
  <si>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</si>
  <si>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</si>
  <si>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</si>
  <si>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</si>
  <si>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</si>
  <si>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</si>
  <si>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</si>
  <si>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</si>
  <si>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</si>
  <si>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</si>
  <si>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</si>
  <si>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</si>
  <si>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</si>
  <si>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</si>
  <si>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</si>
  <si>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</si>
  <si>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</si>
  <si>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</si>
  <si>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</si>
  <si>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</si>
  <si>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</si>
  <si>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</si>
  <si>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</si>
  <si>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</si>
  <si>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</si>
  <si>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</si>
  <si>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</si>
  <si>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</si>
  <si>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</si>
  <si>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</si>
  <si>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</si>
  <si>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</si>
  <si>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</si>
  <si>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</si>
  <si>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</si>
  <si>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</si>
  <si>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</si>
  <si>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</si>
  <si>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</si>
  <si>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</si>
  <si>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</si>
  <si>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</si>
  <si>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</si>
  <si>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</si>
  <si>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</si>
  <si>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</si>
  <si>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</si>
  <si>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</si>
  <si>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</si>
  <si>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</si>
  <si>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</si>
  <si>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</si>
  <si>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</si>
  <si>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</si>
  <si>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</si>
  <si>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</si>
  <si>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</si>
  <si>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</si>
  <si>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</si>
  <si>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</si>
  <si>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</si>
  <si>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</si>
  <si>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</si>
  <si>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</si>
  <si>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</si>
  <si>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</si>
  <si>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</si>
  <si>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</si>
  <si>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</si>
  <si>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</si>
  <si>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</si>
  <si>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</si>
  <si>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</si>
  <si>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</si>
  <si>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</si>
  <si>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</si>
  <si>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</si>
  <si>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</si>
  <si>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</si>
  <si>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</si>
  <si>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</si>
  <si>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</si>
  <si>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</si>
  <si>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</si>
  <si>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</si>
  <si>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</si>
  <si>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</si>
  <si>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</si>
  <si>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</si>
  <si>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</si>
  <si>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</si>
  <si>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</si>
  <si>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</si>
  <si>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</si>
  <si>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</si>
  <si>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</si>
  <si>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</si>
  <si>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</si>
  <si>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</si>
  <si>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</si>
  <si>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</si>
  <si>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</si>
  <si>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</si>
  <si>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</si>
  <si>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</si>
  <si>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</si>
  <si>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</si>
  <si>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</si>
  <si>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</si>
  <si>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</si>
  <si>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</si>
  <si>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</si>
  <si>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</si>
  <si>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</si>
  <si>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</si>
  <si>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</si>
  <si>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</si>
  <si>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</si>
  <si>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</si>
  <si>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</si>
  <si>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</si>
  <si>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</si>
  <si>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</si>
  <si>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</si>
  <si>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</si>
  <si>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</si>
  <si>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</si>
  <si>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</si>
  <si>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</si>
  <si>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</si>
  <si>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</si>
  <si>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</si>
  <si>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</si>
  <si>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</si>
  <si>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</si>
  <si>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</si>
  <si>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</si>
  <si>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</si>
  <si>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</si>
  <si>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</si>
  <si>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</si>
  <si>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</si>
  <si>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</si>
  <si>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</si>
  <si>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</si>
  <si>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</si>
  <si>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</si>
  <si>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</si>
  <si>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</si>
  <si>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</si>
  <si>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</si>
  <si>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</si>
  <si>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</si>
  <si>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</si>
  <si>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</si>
  <si>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</si>
  <si>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</si>
  <si>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</si>
  <si>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</si>
  <si>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</si>
  <si>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</si>
  <si>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</si>
  <si>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</si>
  <si>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</si>
  <si>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</si>
  <si>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</si>
  <si>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</si>
  <si>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</si>
  <si>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</si>
  <si>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</si>
  <si>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</si>
  <si>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</si>
  <si>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</si>
  <si>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</si>
  <si>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</si>
  <si>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</si>
  <si>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</si>
  <si>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</si>
  <si>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</si>
  <si>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</si>
  <si>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</si>
  <si>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</si>
  <si>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</si>
  <si>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</si>
  <si>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</si>
  <si>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</si>
  <si>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</si>
  <si>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</si>
  <si>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</si>
  <si>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</si>
  <si>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</si>
  <si>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</si>
  <si>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</si>
  <si>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</si>
  <si>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</si>
  <si>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</si>
  <si>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</si>
  <si>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</si>
  <si>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</si>
  <si>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</si>
  <si>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</si>
  <si>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</si>
  <si>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</si>
  <si>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</si>
  <si>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</si>
  <si>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</si>
  <si>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</si>
  <si>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</si>
  <si>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</si>
  <si>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</si>
  <si>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</si>
  <si>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</si>
  <si>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</si>
  <si>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</si>
  <si>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</si>
  <si>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</si>
  <si>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</si>
  <si>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</si>
  <si>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</si>
  <si>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</si>
  <si>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</si>
  <si>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</si>
  <si>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</si>
  <si>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</si>
  <si>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</si>
  <si>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</si>
  <si>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</si>
  <si>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</si>
  <si>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</si>
  <si>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</si>
  <si>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</si>
  <si>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</si>
  <si>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</si>
  <si>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</si>
  <si>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</si>
  <si>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</si>
  <si>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</si>
  <si>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</si>
  <si>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</si>
  <si>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</si>
  <si>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</si>
  <si>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</si>
  <si>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</si>
  <si>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</si>
  <si>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</si>
  <si>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</si>
  <si>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</si>
  <si>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</si>
  <si>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</si>
  <si>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</si>
  <si>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</si>
  <si>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</si>
  <si>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</si>
  <si>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</si>
  <si>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</si>
  <si>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</si>
  <si>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</si>
  <si>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</si>
  <si>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</si>
  <si>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</si>
  <si>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</si>
  <si>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</si>
  <si>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</si>
  <si>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</si>
  <si>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</si>
  <si>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</si>
  <si>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</si>
  <si>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</si>
  <si>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</si>
  <si>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</si>
  <si>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</si>
  <si>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</si>
  <si>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</si>
  <si>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</si>
  <si>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</si>
  <si>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</si>
  <si>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</si>
  <si>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</si>
  <si>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</si>
  <si>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</si>
  <si>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</si>
  <si>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</si>
  <si>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</si>
  <si>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</si>
  <si>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</si>
  <si>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</si>
  <si>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</si>
  <si>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</si>
  <si>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</si>
  <si>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</si>
  <si>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</si>
  <si>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</si>
  <si>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</si>
  <si>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</si>
  <si>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</si>
  <si>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</si>
  <si>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</si>
  <si>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</si>
  <si>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</si>
  <si>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</si>
  <si>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</si>
  <si>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</si>
  <si>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</si>
  <si>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</si>
  <si>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</si>
  <si>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</si>
  <si>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</si>
  <si>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</si>
  <si>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</si>
  <si>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</si>
  <si>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</si>
  <si>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</si>
  <si>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</si>
  <si>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</si>
  <si>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</si>
  <si>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</si>
  <si>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</si>
  <si>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</si>
  <si>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</si>
  <si>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</si>
  <si>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</si>
  <si>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</si>
  <si>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</si>
  <si>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</si>
  <si>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</si>
  <si>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</si>
  <si>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</si>
  <si>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</si>
  <si>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</si>
  <si>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</si>
  <si>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</si>
  <si>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</si>
  <si>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</si>
  <si>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</si>
  <si>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</si>
  <si>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</si>
  <si>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</si>
  <si>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</si>
  <si>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</si>
  <si>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</si>
  <si>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</si>
  <si>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</si>
  <si>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</si>
  <si>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</si>
  <si>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</si>
  <si>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</si>
  <si>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</si>
  <si>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</si>
  <si>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</si>
  <si>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</si>
  <si>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</si>
  <si>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</si>
  <si>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</si>
  <si>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</si>
  <si>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</si>
  <si>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</si>
  <si>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</si>
  <si>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</si>
  <si>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</si>
  <si>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</si>
  <si>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</si>
  <si>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</si>
  <si>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</si>
  <si>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</si>
  <si>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</si>
  <si>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</si>
  <si>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</si>
  <si>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</si>
  <si>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</si>
  <si>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</si>
  <si>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</si>
  <si>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</si>
  <si>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</si>
  <si>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</si>
  <si>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</si>
  <si>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</si>
  <si>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</si>
  <si>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</si>
  <si>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</si>
  <si>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</si>
  <si>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</si>
  <si>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</si>
  <si>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</si>
  <si>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</si>
  <si>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</si>
  <si>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</si>
  <si>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</si>
  <si>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</si>
  <si>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</si>
  <si>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</si>
  <si>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</si>
  <si>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</si>
  <si>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</si>
  <si>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</si>
  <si>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</si>
  <si>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</si>
  <si>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</si>
  <si>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</si>
  <si>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</si>
  <si>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</si>
  <si>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</si>
  <si>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</si>
  <si>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</si>
  <si>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</si>
  <si>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</si>
  <si>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</si>
  <si>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</si>
  <si>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</si>
  <si>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</si>
  <si>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</si>
  <si>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</si>
  <si>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</si>
  <si>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</si>
  <si>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</si>
  <si>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</si>
  <si>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</si>
  <si>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</si>
  <si>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</si>
  <si>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</si>
  <si>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</si>
  <si>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</si>
  <si>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</si>
  <si>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</si>
  <si>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</si>
  <si>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</si>
  <si>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</si>
  <si>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</si>
  <si>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</si>
  <si>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</si>
  <si>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</si>
  <si>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</si>
  <si>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</si>
  <si>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</si>
  <si>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</si>
  <si>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</si>
  <si>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</si>
  <si>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</si>
  <si>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</si>
  <si>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</si>
  <si>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</si>
  <si>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</si>
  <si>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</si>
  <si>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</si>
  <si>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</si>
  <si>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</si>
  <si>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</si>
  <si>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</si>
  <si>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</si>
  <si>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</si>
  <si>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</si>
  <si>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</si>
  <si>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</si>
  <si>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</si>
  <si>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</si>
  <si>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</si>
  <si>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</si>
  <si>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</si>
  <si>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</si>
  <si>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</si>
  <si>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</si>
  <si>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</si>
  <si>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</si>
  <si>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</si>
  <si>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</si>
  <si>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</si>
  <si>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</si>
  <si>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</si>
  <si>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</si>
  <si>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</si>
  <si>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</si>
  <si>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</si>
  <si>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</si>
  <si>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</si>
  <si>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</si>
  <si>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</si>
  <si>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</si>
  <si>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</si>
  <si>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</si>
  <si>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</si>
  <si>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</si>
  <si>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</si>
  <si>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</si>
  <si>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</si>
  <si>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</si>
  <si>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</si>
  <si>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</si>
  <si>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</si>
  <si>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</si>
  <si>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</si>
  <si>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</si>
  <si>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</si>
  <si>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</si>
  <si>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</si>
  <si>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</si>
  <si>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</si>
  <si>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</si>
  <si>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</si>
  <si>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</si>
  <si>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</si>
  <si>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</si>
  <si>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</si>
  <si>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</si>
  <si>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</si>
  <si>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</si>
  <si>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</si>
  <si>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</si>
  <si>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</si>
  <si>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</si>
  <si>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</si>
  <si>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</si>
  <si>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</si>
  <si>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</si>
  <si>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</si>
  <si>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</si>
  <si>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</si>
  <si>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</si>
  <si>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</si>
  <si>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</si>
  <si>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</si>
  <si>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</si>
  <si>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</si>
  <si>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</si>
  <si>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</si>
  <si>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</si>
  <si>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</si>
  <si>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</si>
  <si>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</si>
  <si>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</si>
  <si>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</si>
  <si>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</si>
  <si>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</si>
  <si>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</si>
  <si>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</si>
  <si>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</si>
  <si>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</si>
  <si>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</si>
  <si>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</si>
  <si>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</si>
  <si>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</si>
  <si>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</si>
  <si>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</si>
  <si>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</si>
  <si>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</si>
  <si>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</si>
  <si>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</si>
  <si>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</si>
  <si>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</si>
  <si>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</si>
  <si>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</si>
  <si>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</si>
  <si>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</si>
  <si>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</si>
  <si>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</si>
  <si>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</si>
  <si>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</si>
  <si>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</si>
  <si>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</si>
  <si>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</si>
  <si>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</si>
  <si>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</si>
  <si>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</si>
  <si>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</si>
  <si>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</si>
  <si>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</si>
  <si>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</si>
  <si>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</si>
  <si>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</si>
  <si>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</si>
  <si>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</si>
  <si>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</si>
  <si>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</si>
  <si>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</si>
  <si>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</si>
  <si>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</si>
  <si>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</si>
  <si>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</si>
  <si>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</si>
  <si>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</si>
  <si>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</si>
  <si>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</si>
  <si>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</si>
  <si>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</si>
  <si>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</si>
  <si>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</si>
  <si>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</si>
  <si>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</si>
  <si>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</si>
  <si>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</si>
  <si>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</si>
  <si>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</si>
  <si>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</si>
  <si>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</si>
  <si>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</si>
  <si>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</si>
  <si>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</si>
  <si>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</si>
  <si>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</si>
  <si>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</si>
  <si>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</si>
  <si>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</si>
  <si>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</si>
  <si>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</si>
  <si>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</si>
  <si>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</si>
  <si>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</si>
  <si>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</si>
  <si>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</si>
  <si>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</si>
  <si>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</si>
  <si>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</si>
  <si>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</si>
  <si>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</si>
  <si>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</si>
  <si>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</si>
  <si>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</si>
  <si>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</si>
  <si>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</si>
  <si>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</si>
  <si>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</si>
  <si>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</si>
  <si>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</si>
  <si>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</si>
  <si>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</si>
  <si>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</si>
  <si>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</si>
  <si>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</si>
  <si>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</si>
  <si>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</si>
  <si>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</si>
  <si>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</si>
  <si>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</si>
  <si>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</si>
  <si>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</si>
  <si>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</si>
  <si>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</si>
  <si>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</si>
  <si>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</si>
  <si>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</si>
  <si>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</si>
  <si>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</si>
  <si>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</si>
  <si>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</si>
  <si>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</si>
  <si>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</si>
  <si>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</si>
  <si>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</si>
  <si>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</si>
  <si>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</si>
  <si>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</si>
  <si>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</si>
  <si>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</si>
  <si>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</si>
  <si>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</si>
  <si>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</si>
  <si>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</si>
  <si>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</si>
  <si>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</si>
  <si>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</si>
  <si>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</si>
  <si>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</si>
  <si>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</si>
  <si>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</si>
  <si>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</si>
  <si>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</si>
  <si>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</si>
  <si>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</si>
  <si>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</si>
  <si>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</si>
  <si>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</si>
  <si>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</si>
  <si>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</si>
  <si>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</si>
  <si>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</si>
  <si>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</si>
  <si>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</si>
  <si>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</si>
  <si>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</si>
  <si>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</si>
  <si>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</si>
  <si>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</si>
  <si>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</si>
  <si>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</si>
  <si>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</si>
  <si>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</si>
  <si>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</si>
  <si>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</si>
  <si>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</si>
  <si>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</si>
  <si>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</si>
  <si>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</si>
  <si>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</si>
  <si>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</si>
  <si>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</si>
  <si>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</si>
  <si>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</si>
  <si>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</si>
  <si>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</si>
  <si>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</si>
  <si>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</si>
  <si>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</si>
  <si>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</si>
  <si>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</si>
  <si>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</si>
  <si>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</si>
  <si>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</si>
  <si>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</si>
  <si>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</si>
  <si>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</si>
  <si>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</si>
  <si>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</si>
  <si>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</si>
  <si>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</si>
  <si>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</si>
  <si>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</si>
  <si>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</si>
  <si>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</si>
  <si>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</si>
  <si>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</si>
  <si>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</si>
  <si>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</si>
  <si>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</si>
  <si>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</si>
  <si>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</si>
  <si>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</si>
  <si>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</si>
  <si>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</si>
  <si>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</si>
  <si>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</si>
  <si>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</si>
  <si>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</si>
  <si>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</si>
  <si>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</si>
  <si>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</si>
  <si>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</si>
  <si>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</si>
  <si>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</si>
  <si>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</si>
  <si>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</si>
  <si>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</si>
  <si>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</si>
  <si>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</si>
  <si>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</si>
  <si>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</si>
  <si>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</si>
  <si>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</si>
  <si>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</si>
  <si>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</si>
  <si>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</si>
  <si>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</si>
  <si>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</si>
  <si>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</si>
  <si>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</si>
  <si>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</si>
  <si>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</si>
  <si>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</si>
  <si>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</si>
  <si>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</si>
  <si>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</si>
  <si>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</si>
  <si>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</si>
  <si>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</si>
  <si>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</si>
  <si>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</si>
  <si>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</si>
  <si>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</si>
  <si>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</si>
  <si>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</si>
  <si>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</si>
  <si>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</si>
  <si>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</si>
  <si>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</si>
  <si>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</si>
  <si>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</si>
  <si>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</si>
  <si>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</si>
  <si>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</si>
  <si>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</si>
  <si>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</si>
  <si>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</si>
  <si>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</si>
  <si>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</si>
  <si>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</si>
  <si>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</si>
  <si>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</si>
  <si>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</si>
  <si>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</si>
  <si>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</si>
  <si>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</si>
  <si>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</si>
  <si>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</si>
  <si>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</si>
  <si>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</si>
  <si>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</si>
  <si>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</si>
  <si>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</si>
  <si>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</si>
  <si>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</si>
  <si>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</si>
  <si>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</si>
  <si>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</si>
  <si>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</si>
  <si>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</si>
  <si>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</si>
  <si>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</si>
  <si>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</si>
  <si>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</si>
  <si>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</si>
  <si>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</si>
  <si>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</si>
  <si>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</si>
  <si>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</si>
  <si>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</si>
  <si>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</si>
  <si>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</si>
  <si>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</si>
  <si>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</si>
  <si>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</si>
  <si>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</si>
  <si>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</si>
  <si>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</si>
  <si>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</si>
  <si>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</si>
  <si>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</si>
  <si>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</si>
  <si>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</si>
  <si>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</si>
  <si>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</si>
  <si>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</si>
  <si>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</si>
  <si>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</si>
  <si>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</si>
  <si>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</si>
  <si>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</si>
  <si>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</si>
  <si>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</si>
  <si>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</si>
  <si>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</si>
  <si>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</si>
  <si>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</si>
  <si>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</si>
  <si>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</si>
  <si>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</si>
  <si>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</si>
  <si>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</si>
  <si>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</si>
  <si>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</si>
  <si>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</si>
  <si>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</si>
  <si>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</si>
  <si>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</si>
  <si>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</si>
  <si>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</si>
  <si>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</si>
  <si>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</si>
  <si>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</si>
  <si>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</si>
  <si>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</si>
  <si>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</si>
  <si>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</si>
  <si>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</si>
  <si>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</si>
  <si>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</si>
  <si>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</si>
  <si>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</si>
  <si>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</si>
  <si>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</si>
  <si>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</si>
  <si>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</si>
  <si>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</si>
  <si>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</si>
  <si>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</si>
  <si>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</si>
  <si>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</si>
  <si>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</si>
  <si>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</si>
  <si>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</si>
  <si>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</si>
  <si>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</si>
  <si>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</si>
  <si>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</si>
  <si>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</si>
  <si>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</si>
  <si>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</si>
  <si>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</si>
  <si>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</si>
  <si>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</si>
  <si>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</si>
  <si>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</si>
  <si>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</si>
  <si>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</si>
  <si>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</si>
  <si>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</si>
  <si>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</si>
  <si>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</si>
  <si>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</si>
  <si>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</si>
  <si>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</si>
  <si>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</si>
  <si>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</si>
  <si>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</si>
  <si>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</si>
  <si>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</si>
  <si>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</si>
  <si>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</si>
  <si>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</si>
  <si>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</si>
  <si>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</si>
  <si>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</si>
  <si>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</si>
  <si>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</si>
  <si>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</si>
  <si>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</si>
  <si>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</si>
  <si>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</si>
  <si>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</si>
  <si>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</si>
  <si>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</si>
  <si>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</si>
  <si>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</si>
  <si>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</si>
  <si>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</si>
  <si>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</si>
  <si>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</si>
  <si>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</si>
  <si>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</si>
  <si>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</si>
  <si>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</si>
  <si>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</si>
  <si>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</si>
  <si>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</si>
  <si>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</si>
  <si>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</si>
  <si>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</si>
  <si>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</si>
  <si>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</si>
  <si>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</si>
  <si>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</si>
  <si>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</si>
  <si>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</si>
  <si>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</si>
  <si>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</si>
  <si>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</si>
  <si>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</si>
  <si>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</si>
  <si>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</si>
  <si>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</si>
  <si>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</si>
  <si>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</si>
  <si>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</si>
  <si>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</si>
  <si>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</si>
  <si>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</si>
  <si>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</si>
  <si>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</si>
  <si>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</si>
  <si>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</si>
  <si>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</si>
  <si>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</si>
  <si>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</si>
  <si>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</si>
  <si>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</si>
  <si>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</si>
  <si>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</si>
  <si>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</si>
  <si>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</si>
  <si>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</si>
  <si>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</si>
  <si>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</si>
  <si>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</si>
  <si>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</si>
  <si>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</si>
  <si>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</si>
  <si>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</si>
  <si>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</si>
  <si>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</si>
  <si>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</si>
  <si>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</si>
  <si>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</si>
  <si>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</si>
  <si>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</si>
  <si>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</si>
  <si>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</si>
  <si>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</si>
  <si>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</si>
  <si>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</si>
  <si>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</si>
  <si>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</si>
  <si>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</si>
  <si>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</si>
  <si>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</si>
  <si>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</si>
  <si>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</si>
  <si>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</si>
  <si>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</si>
  <si>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</si>
  <si>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</si>
  <si>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</si>
  <si>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</si>
  <si>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</si>
  <si>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</si>
  <si>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</si>
  <si>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</si>
  <si>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</si>
  <si>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</si>
  <si>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</si>
  <si>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</si>
  <si>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</si>
  <si>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</si>
  <si>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</si>
  <si>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</si>
  <si>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</si>
  <si>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</si>
  <si>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</si>
  <si>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</si>
  <si>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</si>
  <si>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</si>
  <si>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</si>
  <si>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</si>
  <si>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</si>
  <si>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</si>
  <si>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</si>
  <si>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</si>
  <si>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</si>
  <si>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</si>
  <si>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</si>
  <si>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</si>
  <si>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</si>
  <si>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</si>
  <si>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</si>
  <si>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</si>
  <si>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</si>
  <si>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</si>
  <si>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</si>
  <si>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</si>
  <si>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</si>
  <si>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</si>
  <si>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</si>
  <si>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</si>
  <si>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</si>
  <si>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</si>
  <si>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</si>
  <si>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</si>
  <si>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</si>
  <si>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</si>
  <si>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</si>
  <si>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</si>
  <si>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</si>
  <si>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</si>
  <si>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</si>
  <si>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</si>
  <si>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</si>
  <si>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</si>
  <si>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</si>
  <si>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</si>
  <si>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</si>
  <si>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</si>
  <si>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</si>
  <si>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</si>
  <si>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</si>
  <si>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</si>
  <si>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</si>
  <si>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</si>
  <si>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</si>
  <si>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</si>
  <si>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</si>
  <si>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</si>
  <si>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</si>
  <si>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</si>
  <si>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</si>
  <si>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</si>
  <si>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</si>
  <si>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</si>
  <si>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</si>
  <si>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</si>
  <si>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</si>
  <si>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</si>
  <si>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</si>
  <si>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</si>
  <si>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</si>
  <si>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</si>
  <si>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</si>
  <si>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</si>
  <si>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</si>
  <si>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</si>
  <si>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</si>
  <si>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</si>
  <si>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</si>
  <si>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</si>
  <si>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</si>
  <si>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</si>
  <si>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</si>
  <si>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</si>
  <si>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</si>
  <si>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</si>
  <si>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</si>
  <si>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</si>
  <si>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</si>
  <si>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</si>
  <si>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</si>
  <si>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</si>
  <si>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</si>
  <si>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</si>
  <si>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</si>
  <si>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</si>
  <si>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</si>
  <si>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</si>
  <si>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</si>
  <si>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</si>
  <si>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</si>
  <si>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</si>
  <si>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</si>
  <si>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</si>
  <si>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</si>
  <si>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</si>
  <si>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</si>
  <si>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</si>
  <si>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</si>
  <si>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</si>
  <si>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</si>
  <si>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</si>
  <si>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</si>
  <si>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</si>
  <si>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</si>
  <si>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</si>
  <si>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</si>
  <si>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</si>
  <si>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</si>
  <si>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</si>
  <si>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</si>
  <si>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</si>
  <si>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</si>
  <si>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</si>
  <si>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</si>
  <si>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</si>
  <si>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</si>
  <si>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</si>
  <si>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</si>
  <si>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</si>
  <si>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</si>
  <si>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</si>
  <si>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</si>
  <si>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</si>
  <si>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</si>
  <si>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</si>
  <si>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</si>
  <si>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</si>
  <si>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</si>
  <si>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</si>
  <si>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</si>
  <si>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</si>
  <si>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</si>
  <si>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</si>
  <si>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</si>
  <si>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</si>
  <si>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</si>
  <si>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</si>
  <si>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</si>
  <si>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</si>
  <si>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</si>
  <si>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</si>
  <si>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</si>
  <si>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</si>
  <si>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</si>
  <si>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</si>
  <si>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</si>
  <si>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</si>
  <si>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</si>
  <si>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</si>
  <si>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</si>
  <si>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</si>
  <si>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</si>
  <si>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</si>
  <si>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</si>
  <si>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</si>
  <si>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</si>
  <si>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</si>
  <si>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</si>
  <si>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</si>
  <si>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</si>
  <si>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</si>
  <si>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</si>
  <si>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</si>
  <si>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</si>
  <si>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</si>
  <si>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</si>
  <si>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</si>
  <si>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</si>
  <si>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</si>
  <si>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</si>
  <si>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</si>
  <si>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</si>
  <si>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</si>
  <si>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</si>
  <si>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</si>
  <si>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</si>
  <si>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</si>
  <si>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</si>
  <si>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</si>
  <si>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</si>
  <si>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</si>
  <si>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</si>
  <si>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</si>
  <si>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</si>
  <si>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</si>
  <si>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</si>
  <si>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</si>
  <si>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</si>
  <si>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</si>
  <si>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</si>
  <si>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</si>
  <si>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</si>
  <si>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</si>
  <si>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</si>
  <si>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</si>
  <si>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</si>
  <si>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</si>
  <si>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</si>
  <si>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</si>
  <si>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</si>
  <si>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</si>
  <si>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</si>
  <si>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</si>
  <si>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</si>
  <si>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</si>
  <si>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</si>
  <si>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</si>
  <si>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</si>
  <si>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</si>
  <si>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</si>
  <si>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</si>
  <si>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</si>
  <si>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</si>
  <si>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</si>
  <si>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</si>
  <si>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</si>
  <si>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</si>
  <si>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</si>
  <si>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</si>
  <si>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</si>
  <si>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</si>
  <si>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</si>
  <si>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</si>
  <si>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</si>
  <si>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</si>
  <si>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</si>
  <si>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</si>
  <si>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</si>
  <si>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</si>
  <si>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</si>
  <si>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</si>
  <si>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</si>
  <si>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</si>
  <si>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</si>
  <si>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</si>
  <si>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</si>
  <si>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</si>
  <si>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</si>
  <si>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</si>
  <si>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</si>
  <si>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</si>
  <si>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</si>
  <si>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</si>
  <si>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</si>
  <si>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</si>
  <si>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</si>
  <si>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</si>
  <si>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</si>
  <si>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</si>
  <si>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</si>
  <si>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</si>
  <si>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</si>
  <si>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</si>
  <si>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</si>
  <si>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</si>
  <si>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</si>
  <si>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</si>
  <si>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</si>
  <si>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</si>
  <si>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</si>
  <si>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</si>
  <si>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</si>
  <si>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</si>
  <si>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</si>
  <si>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</si>
  <si>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</si>
  <si>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</si>
  <si>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</si>
  <si>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</si>
  <si>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</si>
  <si>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</si>
  <si>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</si>
  <si>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</si>
  <si>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</si>
  <si>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</si>
  <si>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</si>
  <si>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</si>
  <si>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</si>
  <si>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</si>
  <si>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</si>
  <si>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</si>
  <si>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</si>
  <si>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</si>
  <si>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</si>
  <si>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</si>
  <si>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</si>
  <si>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</si>
  <si>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</si>
  <si>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</si>
  <si>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</si>
  <si>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</si>
  <si>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</si>
  <si>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</si>
  <si>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</si>
  <si>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</si>
  <si>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</si>
  <si>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</si>
  <si>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</si>
  <si>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</si>
  <si>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</si>
  <si>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</si>
  <si>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</si>
  <si>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</si>
  <si>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</si>
  <si>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</si>
  <si>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</si>
  <si>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</si>
  <si>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</si>
  <si>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</si>
  <si>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</si>
  <si>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</si>
  <si>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</si>
  <si>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</si>
  <si>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</si>
  <si>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</si>
  <si>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</si>
  <si>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</si>
  <si>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</si>
  <si>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</si>
  <si>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</si>
  <si>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</si>
  <si>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</si>
  <si>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</si>
  <si>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</si>
  <si>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</si>
  <si>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</si>
  <si>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</si>
  <si>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</si>
  <si>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</si>
  <si>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</si>
  <si>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</si>
  <si>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</si>
  <si>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</si>
  <si>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</si>
  <si>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</si>
  <si>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</si>
  <si>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</si>
  <si>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</si>
  <si>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</si>
  <si>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</si>
  <si>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</si>
  <si>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</si>
  <si>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</si>
  <si>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</si>
  <si>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</si>
  <si>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</si>
  <si>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</si>
  <si>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</si>
  <si>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</si>
  <si>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</si>
  <si>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</si>
  <si>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</si>
  <si>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</si>
  <si>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</si>
  <si>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</si>
  <si>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</si>
  <si>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</si>
  <si>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</si>
  <si>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</si>
  <si>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</si>
  <si>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</si>
  <si>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</si>
  <si>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</si>
  <si>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</si>
  <si>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</si>
  <si>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</si>
  <si>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</si>
  <si>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</si>
  <si>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</si>
  <si>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</si>
  <si>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</si>
  <si>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</si>
  <si>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</si>
  <si>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</si>
  <si>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</si>
  <si>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</si>
  <si>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</si>
  <si>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</si>
  <si>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</si>
  <si>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</si>
  <si>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</si>
  <si>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</si>
  <si>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</si>
  <si>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</si>
  <si>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</si>
  <si>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</si>
  <si>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</si>
  <si>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</si>
  <si>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</si>
  <si>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</si>
  <si>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</si>
  <si>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</si>
  <si>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</si>
  <si>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</si>
  <si>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</si>
  <si>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</si>
  <si>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</si>
  <si>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</si>
  <si>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</si>
  <si>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</si>
  <si>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</si>
  <si>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</si>
  <si>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</si>
  <si>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</si>
  <si>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</si>
  <si>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</si>
  <si>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</si>
  <si>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</si>
  <si>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</si>
  <si>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</si>
  <si>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</si>
  <si>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</si>
  <si>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</si>
  <si>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</si>
  <si>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</si>
  <si>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</si>
  <si>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</si>
  <si>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</si>
  <si>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</si>
  <si>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</si>
  <si>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</si>
  <si>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</si>
  <si>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</si>
  <si>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</si>
  <si>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</si>
  <si>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</si>
  <si>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</si>
  <si>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</si>
  <si>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</si>
  <si>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</si>
  <si>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</si>
  <si>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</si>
  <si>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</si>
  <si>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</si>
  <si>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</si>
  <si>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</si>
  <si>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</si>
  <si>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</si>
  <si>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</si>
  <si>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</si>
  <si>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</si>
  <si>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</si>
  <si>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</si>
  <si>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</si>
  <si>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</si>
  <si>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</si>
  <si>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</si>
  <si>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</si>
  <si>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</si>
  <si>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</si>
  <si>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</si>
  <si>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</si>
  <si>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</si>
  <si>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</si>
  <si>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</si>
  <si>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</si>
  <si>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</si>
  <si>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</si>
  <si>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</si>
  <si>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</si>
  <si>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</si>
  <si>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</si>
  <si>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</si>
  <si>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</si>
  <si>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</si>
  <si>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</si>
  <si>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</si>
  <si>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</si>
  <si>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</si>
  <si>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</si>
  <si>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</si>
  <si>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</si>
  <si>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</si>
  <si>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</si>
  <si>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</si>
  <si>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</si>
  <si>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</si>
  <si>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</si>
  <si>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</si>
  <si>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</si>
  <si>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</si>
  <si>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</si>
  <si>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</si>
  <si>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</si>
  <si>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</si>
  <si>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</si>
  <si>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</si>
  <si>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</si>
  <si>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</si>
  <si>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</si>
  <si>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</si>
  <si>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</si>
  <si>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</si>
  <si>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</si>
  <si>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</si>
  <si>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</si>
  <si>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</si>
  <si>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</si>
  <si>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</si>
  <si>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</si>
  <si>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</si>
  <si>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</si>
  <si>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</si>
  <si>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</si>
  <si>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</si>
  <si>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</si>
  <si>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</si>
  <si>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</si>
  <si>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</si>
  <si>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</si>
  <si>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</si>
  <si>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</si>
  <si>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</si>
  <si>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</si>
  <si>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</si>
  <si>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</si>
  <si>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</si>
  <si>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</si>
  <si>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</si>
  <si>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</si>
  <si>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</si>
  <si>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</si>
  <si>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</si>
  <si>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</si>
  <si>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</si>
  <si>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</si>
  <si>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</si>
  <si>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</si>
  <si>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</si>
  <si>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</si>
  <si>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</si>
  <si>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</si>
  <si>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</si>
  <si>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</si>
  <si>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</si>
  <si>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</si>
  <si>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</si>
  <si>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</si>
  <si>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</si>
  <si>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</si>
  <si>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</si>
  <si>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</si>
  <si>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</si>
  <si>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</si>
  <si>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</si>
  <si>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</si>
  <si>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</si>
  <si>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</si>
  <si>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</si>
  <si>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</si>
  <si>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</si>
  <si>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</si>
  <si>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</si>
  <si>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</si>
  <si>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</si>
  <si>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</si>
  <si>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</si>
  <si>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</si>
  <si>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</si>
  <si>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</si>
  <si>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</si>
  <si>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</si>
  <si>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</si>
  <si>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</si>
  <si>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</si>
  <si>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</si>
  <si>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</si>
  <si>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</si>
  <si>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</si>
  <si>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</si>
  <si>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</si>
  <si>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</si>
  <si>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</si>
  <si>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</si>
  <si>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</si>
  <si>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</si>
  <si>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</si>
  <si>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</si>
  <si>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</si>
  <si>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</si>
  <si>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</si>
  <si>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</si>
  <si>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</si>
  <si>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</si>
  <si>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</si>
  <si>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</si>
  <si>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</si>
  <si>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</si>
  <si>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</si>
  <si>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</si>
  <si>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</si>
  <si>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</si>
  <si>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</si>
  <si>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</si>
  <si>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</si>
  <si>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</si>
  <si>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</si>
  <si>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</si>
  <si>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</si>
  <si>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</si>
  <si>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</si>
  <si>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</si>
  <si>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</si>
  <si>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</si>
  <si>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</si>
  <si>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</si>
  <si>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</si>
  <si>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</si>
  <si>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</si>
  <si>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</si>
  <si>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</si>
  <si>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</si>
  <si>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</si>
  <si>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</si>
  <si>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</si>
  <si>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</si>
  <si>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</si>
  <si>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</si>
  <si>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</si>
  <si>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</si>
  <si>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</si>
  <si>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</si>
  <si>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</si>
  <si>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</si>
  <si>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</si>
  <si>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</si>
  <si>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</si>
  <si>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</si>
  <si>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</si>
  <si>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</si>
  <si>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</si>
  <si>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</si>
  <si>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</si>
  <si>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</si>
  <si>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</si>
  <si>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</si>
  <si>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</si>
  <si>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</si>
  <si>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</si>
  <si>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</si>
  <si>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</si>
  <si>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</si>
  <si>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</si>
  <si>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</si>
  <si>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</si>
  <si>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</si>
  <si>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</si>
  <si>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</si>
  <si>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</si>
  <si>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</si>
  <si>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</si>
  <si>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</si>
  <si>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</si>
  <si>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</si>
  <si>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</si>
  <si>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</si>
  <si>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</si>
  <si>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</si>
  <si>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</si>
  <si>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</si>
  <si>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</si>
  <si>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</si>
  <si>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</si>
  <si>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</si>
  <si>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</si>
  <si>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</si>
  <si>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</si>
  <si>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</si>
  <si>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</si>
  <si>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</si>
  <si>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</si>
  <si>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</si>
  <si>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</si>
  <si>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</si>
  <si>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</si>
  <si>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</si>
  <si>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</si>
  <si>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</si>
  <si>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</si>
  <si>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</si>
  <si>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</si>
  <si>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</si>
  <si>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</si>
  <si>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</si>
  <si>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</si>
  <si>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</si>
  <si>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</si>
  <si>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</si>
  <si>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</si>
  <si>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</si>
  <si>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</si>
  <si>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</si>
  <si>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</si>
  <si>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</si>
  <si>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</si>
  <si>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</si>
  <si>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</si>
  <si>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</si>
  <si>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</si>
  <si>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</si>
  <si>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</si>
  <si>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</si>
  <si>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</si>
  <si>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</si>
  <si>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PCM-20251104-00002151</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</si>
  <si>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</si>
  <si>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</si>
  <si>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</si>
  <si>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</si>
  <si>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</si>
  <si>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</si>
  <si>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</si>
  <si>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</si>
  <si>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</si>
  <si>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</si>
  <si>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</si>
  <si>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PCM-20251104-00001967</t>
  </si>
  <si>
    <t>EM Team on the way ETA: 20 Mins</t>
  </si>
  <si>
    <t>PCM-20251104-00002129</t>
  </si>
  <si>
    <t>EM Team on the way ETA: 40 Mins</t>
  </si>
  <si>
    <t xml:space="preserve">access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</si>
</sst>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302.86592384258984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0.24889837962837191</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45965.814349768516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45965.814349768516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45965.814349768516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45965.814349768516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45965.814349768516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45965.814349768516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45965.814349768516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45965.814349768516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45965.814349768516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45965.814349768516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45965.814349768516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45965.814349768516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45965.814349768516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45965.814349768516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45965.814349768516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45965.814349768516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45965.814349768516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45965.814349768516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45965.814349768516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45965.814349768516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45965.814349768516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45965.814349768516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45965.814349768516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45965.814349768516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45965.814349768516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45965.814349768516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45965.814349768516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45965.814349768516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45965.814349768516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45965.814349768516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45965.814349768516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45965.814349768516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45965.814349768516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45965.814349768516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45965.814349768516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45965.814349768516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45965.814349768516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45965.814349768516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45965.814349768516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45965.814349768516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45965.814349768516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45965.814349768516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45965.814349768516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45965.814349768516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45965.814349768516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45965.814349768516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45965.814349768516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45965.814349768516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45965.814349768516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45965.814349768516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45965.814349768516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45965.814349768516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45965.814349768516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45965.814349768516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45965.814349768516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45965.814349768516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45965.814349768516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45965.814349768516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45965.814349768516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45965.814349768516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45965.814349768516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45965.814349768516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45965.814349768516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45965.814349768516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45965.814349768516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45965.814349768516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45965.814349768516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45965.814349768516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45965.814349768516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45965.814349768516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45965.814349768516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45965.814349768516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45965.814349768516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45965.814349768516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45965.814349768516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45965.814349768516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45965.814349768516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45965.814349768516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45965.814349768516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45965.814349768516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45965.814349768516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45965.814349768516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45965.814349768516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45965.814349768516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45965.814349768516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45965.814349768516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45965.814349768516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45965.814349768516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45965.814349768516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45965.814349768516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45965.814349768516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45965.814349768516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45965.814349768516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45965.814349768516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45965.814349768516</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45965.814349768516</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140.8145118055545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7.0722664351851563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6.6595138887350913E-2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5</v>
      </c>
      <c r="D6" s="18" t="s">
        <v>24120</v>
      </c>
      <c r="E6" s="113" t="s">
        <v>39024</v>
      </c>
      <c r="F6" s="114">
        <v>45965.804236111115</v>
      </c>
      <c r="G6" s="115">
        <f ca="1">IFERROR(NOW()-F6,"-")</f>
        <v>1.0113657401234377E-2</v>
      </c>
      <c r="H6" s="114">
        <v>45965.797175925924</v>
      </c>
      <c r="I6" s="18" t="str">
        <f>IFERROR(VLOOKUP(D6,DB!A:F,6,0),"")</f>
        <v>SCECO</v>
      </c>
      <c r="J6" s="18" t="str">
        <f>IFERROR(VLOOKUP(D6,DB!A:G,7,0),"")</f>
        <v>Dead+No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45965.814349768516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45965.814349768516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45965.814349768516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45965.814349768516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45965.814349768516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45965.814349768516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45965.814349768516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45965.814349768516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45965.814349768516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45965.814349768516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45965.814349768516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45965.814349768516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45965.814349768516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45965.814349768516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45965.814349768516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45965.814349768516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45965.814349768516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45965.814349768516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45965.814349768516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45965.814349768516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45965.814349768516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45965.814349768516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45965.814349768516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45965.814349768516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45965.814349768516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45965.814349768516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45965.814349768516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45965.814349768516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45965.814349768516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45965.814349768516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45965.814349768516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45965.814349768516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45965.814349768516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45965.814349768516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45965.814349768516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45965.814349768516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45965.814349768516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45965.814349768516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45965.814349768516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45965.814349768516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45965.814349768516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45965.814349768516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45965.814349768516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45965.814349768516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45965.814349768516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45965.814349768516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45965.814349768516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45965.814349768516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45965.814349768516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45965.814349768516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45965.814349768516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45965.814349768516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45965.814349768516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45965.814349768516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45965.814349768516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45965.814349768516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45965.814349768516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45965.814349768516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45965.814349768516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45965.814349768516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45965.814349768516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45965.814349768516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45965.814349768516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45965.814349768516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45965.814349768516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45965.814349768516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45965.814349768516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45965.814349768516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45965.814349768516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45965.814349768516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45965.814349768516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45965.814349768516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45965.814349768516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45965.814349768516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45965.814349768516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45965.814349768516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45965.814349768516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45965.814349768516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45965.814349768516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45965.814349768516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45965.814349768516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45965.814349768516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45965.814349768516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45965.814349768516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45965.814349768516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45965.814349768516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45965.814349768516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45965.814349768516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45965.814349768516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45965.814349768516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45965.814349768516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45965.814349768516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45965.814349768516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45965.814349768516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45965.814349768516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45965.814349768516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45965.814349768516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45965.814349768516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45965.814349768516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45965.814349768516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45965.814349768516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45965.814349768516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45965.814349768516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45965.814349768516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45965.814349768516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45965.814349768516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45965.814349768516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45965.814349768516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45965.814349768516</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45965.814349768516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45965.814349768516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45965.814349768516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45965.814349768516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45965.814349768516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45965.814349768516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45965.814349768516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45965.814349768516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45965.814349768516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45965.814349768516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45965.814349768516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45965.814349768516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45965.814349768516</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45965.814349768516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45965.814349768516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45965.814349768516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45965.814349768516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45965.814349768516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45965.814349768516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45965.814349768516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45965.814349768516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45965.814349768516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45965.814349768516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45965.814349768516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45965.814349768516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45965.814349768516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45965.814349768516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45965.814349768516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45965.814349768516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45965.814349768516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45965.814349768516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45965.814349768516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45965.814349768516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45965.814349768516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45965.814349768516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45965.814349768516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45965.814349768516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45965.814349768516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45965.814349768516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45965.814349768516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45965.814349768516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45965.814349768516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45965.814349768516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45965.814349768516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45965.814349768516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45965.814349768516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45965.814349768516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45965.814349768516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45965.814349768516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45965.814349768516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45965.814349768516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45965.814349768516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45965.814349768516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45965.814349768516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45965.814349768516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45965.814349768516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45965.814349768516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45965.814349768516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45965.814349768516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45965.814349768516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45965.814349768516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45965.814349768516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45965.814349768516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45965.814349768516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45965.814349768516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45965.814349768516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45965.814349768516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45965.814349768516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45965.814349768516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45965.814349768516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45965.814349768516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45965.814349768516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45965.814349768516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45965.814349768516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45965.814349768516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45965.814349768516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45965.814349768516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45965.814349768516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45965.814349768516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45965.814349768516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45965.814349768516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45965.814349768516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45965.814349768516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45965.814349768516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45965.814349768516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45965.814349768516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45965.814349768516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45965.814349768516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45965.814349768516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45965.814349768516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45965.814349768516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45965.814349768516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45965.814349768516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45965.814349768516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45965.814349768516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45965.814349768516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45965.814349768516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45965.814349768516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45965.814349768516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45965.814349768516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45965.814349768516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45965.814349768516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45965.814349768516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45965.814349768516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45965.814349768516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45965.814349768516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45965.814349768516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45965.814349768516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45965.814349768516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45965.814349768516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45965.814349768516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45965.814349768516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45965.814349768516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45965.814349768516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45965.814349768516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45965.814349768516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45965.814349768516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45965.814349768516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45965.814349768516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45965.814349768516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45965.814349768516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45965.814349768516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45965.814349768516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45965.814349768516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45965.814349768516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45965.814349768516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45965.814349768516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45965.814349768516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45965.814349768516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45965.814349768516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45965.814349768516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45965.814349768516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45965.814349768516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45965.814349768516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45965.814349768516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45965.814349768516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45965.814349768516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45965.814349768516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45965.814349768516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45965.814349768516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45965.814349768516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45965.814349768516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45965.814349768516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45965.814349768516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45965.814349768516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45965.814349768516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45965.814349768516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45965.814349768516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45965.814349768516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45965.814349768516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45965.814349768516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45965.814349768516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45965.814349768516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45965.814349768516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45965.814349768516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45965.814349768516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45965.814349768516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45965.814349768516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45965.814349768516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45965.814349768516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45965.814349768516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45965.814349768516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45965.814349768516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45965.814349768516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45965.814349768516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45965.814349768516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45965.814349768516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45965.814349768516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45965.814349768516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45965.814349768516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45965.814349768516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45965.814349768516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45965.814349768516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45965.814349768516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45965.814349768516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45965.814349768516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45965.814349768516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45965.814349768516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45965.814349768516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45965.814349768516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45965.814349768516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45965.814349768516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45965.814349768516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45965.814349768516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45965.814349768516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45965.814349768516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45965.814349768516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45965.814349768516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45965.814349768516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45965.814349768516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45965.814349768516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45965.814349768516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45965.814349768516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45965.814349768516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45965.814349768516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45965.814349768516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45965.814349768516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45965.814349768516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45965.814349768516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45965.814349768516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45965.814349768516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45965.814349768516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45965.814349768516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45965.814349768516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45965.814349768516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45965.814349768516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45965.814349768516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45965.814349768516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45965.814349768516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45965.814349768516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45965.814349768516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45965.814349768516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45965.814349768516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45965.814349768516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45965.814349768516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45965.814349768516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45965.814349768516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45965.814349768516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45965.814349768516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45965.814349768516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45965.814349768516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45965.814349768516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45965.814349768516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45965.814349768516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45965.814349768516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45965.814349768516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45965.814349768516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45965.814349768516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45965.814349768516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45965.814349768516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45965.814349768516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45965.814349768516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45965.814349768516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45965.814349768516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45965.814349768516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45965.814349768516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45965.814349768516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45965.814349768516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45965.814349768516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45965.814349768516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45965.814349768516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45965.814349768516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45965.814349768516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45965.814349768516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45965.814349768516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45965.814349768516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45965.814349768516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45965.814349768516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45965.814349768516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45965.814349768516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45965.814349768516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45965.814349768516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45965.814349768516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45965.814349768516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45965.814349768516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45965.814349768516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45965.814349768516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45965.814349768516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45965.814349768516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45965.814349768516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45965.814349768516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45965.814349768516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45965.814349768516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45965.814349768516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45965.814349768516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45965.814349768516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45965.814349768516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45965.814349768516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45965.814349768516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45965.814349768516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45965.814349768516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45965.814349768516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45965.814349768516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45965.814349768516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45965.814349768516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45965.814349768516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45965.814349768516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45965.814349768516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45965.814349768516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45965.814349768516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45965.814349768516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45965.814349768516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45965.814349768516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45965.814349768516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45965.814349768516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45965.814349768516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45965.814349768516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45965.814349768516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45965.814349768516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45965.814349768516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45965.814349768516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45965.814349768516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45965.814349768516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45965.814349768516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45965.814349768516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45965.814349768516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45965.814349768516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45965.814349768516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45965.814349768516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45965.814349768516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45965.814349768516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45965.814349768516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45965.814349768516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45965.814349768516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45965.814349768516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45965.814349768516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45965.814349768516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45965.814349768516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45965.814349768516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45965.814349768516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45965.814349768516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45965.814349768516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45965.814349768516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45965.814349768516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45965.814349768516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45965.814349768516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45965.814349768516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45965.814349768516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45965.814349768516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45965.814349768516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45965.814349768516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45965.814349768516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45965.814349768516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45965.814349768516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45965.814349768516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45965.814349768516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45965.814349768516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45965.814349768516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45965.814349768516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45965.814349768516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45965.814349768516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45965.814349768516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45965.814349768516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45965.814349768516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45965.814349768516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45965.814349768516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45965.814349768516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45965.814349768516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45965.814349768516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45965.814349768516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45965.814349768516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45965.814349768516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45965.814349768516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45965.814349768516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45965.814349768516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45965.814349768516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45965.814349768516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45965.814349768516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45965.814349768516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45965.814349768516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45965.814349768516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45965.814349768516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45965.814349768516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45965.814349768516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45965.814349768516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45965.814349768516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45965.814349768516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45965.814349768516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45965.814349768516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45965.814349768516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45965.814349768516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45965.814349768516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45965.814349768516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45965.814349768516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45965.814349768516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45965.814349768516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45965.814349768516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45965.814349768516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45965.814349768516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45965.814349768516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45965.814349768516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45965.814349768516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45965.814349768516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45965.814349768516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45965.814349768516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45965.814349768516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45965.814349768516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45965.814349768516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45965.814349768516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45965.814349768516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45965.814349768516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45965.814349768516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45965.814349768516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45965.814349768516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45965.814349768516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45965.814349768516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45965.814349768516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45965.814349768516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45965.814349768516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45965.814349768516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45965.814349768516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45965.814349768516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45965.814349768516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45965.814349768516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45965.814349768516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45965.814349768516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45965.814349768516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45965.814349768516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45965.814349768516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45965.814349768516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45965.814349768516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45965.814349768516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45965.814349768516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45965.814349768516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45965.814349768516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45965.814349768516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45965.814349768516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45965.814349768516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45965.814349768516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45965.814349768516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45965.814349768516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45965.814349768516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45965.814349768516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45965.814349768516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45965.814349768516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45965.814349768516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45965.814349768516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45965.814349768516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45965.814349768516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45965.814349768516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45965.814349768516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45965.814349768516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45965.814349768516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45965.814349768516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45965.814349768516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45965.814349768516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45965.814349768516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45965.814349768516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45965.814349768516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45965.814349768516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45965.814349768516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45965.814349768516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45965.814349768516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45965.814349768516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45965.814349768516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45965.814349768516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45965.814349768516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45965.814349768516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45965.814349768516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45965.814349768516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45965.814349768516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45965.814349768516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45965.814349768516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45965.814349768516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45965.814349768516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45965.814349768516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45965.814349768516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45965.814349768516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45965.814349768516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45965.814349768516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45965.814349768516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45965.814349768516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45965.814349768516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45965.814349768516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45965.814349768516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45965.814349768516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45965.814349768516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45965.814349768516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45965.814349768516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45965.814349768516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45965.814349768516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45965.814349768516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45965.814349768516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45965.814349768516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45965.814349768516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45965.814349768516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45965.814349768516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45965.814349768516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45965.814349768516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45965.814349768516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45965.814349768516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45965.814349768516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45965.814349768516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45965.814349768516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45965.814349768516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45965.814349768516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45965.814349768516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45965.814349768516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45965.814349768516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45965.814349768516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45965.814349768516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45965.814349768516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45965.814349768516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45965.814349768516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45965.814349768516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45965.814349768516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45965.814349768516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45965.814349768516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45965.814349768516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45965.814349768516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45965.814349768516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45965.814349768516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45965.814349768516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45965.814349768516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45965.814349768516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45965.814349768516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45965.814349768516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45965.814349768516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45965.814349768516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45965.814349768516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45965.814349768516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45965.814349768516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45965.814349768516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45965.814349768516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45965.814349768516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45965.814349768516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45965.814349768516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45965.814349768516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45965.814349768516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45965.814349768516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45965.814349768516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45965.814349768516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45965.814349768516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45965.814349768516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45965.814349768516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45965.814349768516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45965.814349768516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45965.814349768516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45965.814349768516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45965.814349768516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45965.814349768516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45965.814349768516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45965.814349768516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45965.814349768516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45965.814349768516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45965.814349768516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45965.814349768516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45965.814349768516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45965.814349768516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45965.814349768516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45965.814349768516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45965.814349768516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45965.814349768516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45965.814349768516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45965.814349768516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45965.814349768516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45965.814349768516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45965.814349768516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45965.814349768516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45965.814349768516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45965.814349768516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45965.814349768516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45965.814349768516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45965.814349768516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45965.814349768516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45965.814349768516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45965.814349768516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45965.814349768516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45965.814349768516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45965.814349768516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45965.814349768516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45965.814349768516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45965.814349768516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45965.814349768516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45965.814349768516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45965.814349768516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45965.814349768516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45965.814349768516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45965.814349768516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45965.814349768516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45965.814349768516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45965.814349768516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45965.814349768516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45965.814349768516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45965.814349768516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45965.814349768516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45965.814349768516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45965.814349768516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45965.814349768516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45965.814349768516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45965.814349768516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45965.814349768516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45965.814349768516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45965.814349768516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45965.814349768516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45965.814349768516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45965.814349768516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45965.814349768516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45965.814349768516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45965.814349768516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45965.814349768516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45965.814349768516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45965.814349768516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45965.814349768516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45965.814349768516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45965.814349768516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45965.814349768516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45965.814349768516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45965.814349768516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45965.814349768516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45965.814349768516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45965.814349768516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45965.814349768516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45965.814349768516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45965.814349768516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45965.814349768516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45965.814349768516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45965.814349768516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45965.814349768516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45965.814349768516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45965.814349768516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45965.814349768516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45965.814349768516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45965.814349768516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45965.814349768516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45965.814349768516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45965.814349768516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45965.814349768516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45965.814349768516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45965.814349768516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45965.814349768516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45965.814349768516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45965.814349768516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45965.814349768516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45965.814349768516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45965.814349768516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45965.814349768516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45965.814349768516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45965.814349768516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45965.814349768516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45965.814349768516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45965.814349768516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45965.814349768516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45965.814349768516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45965.814349768516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45965.814349768516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45965.814349768516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45965.814349768516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45965.814349768516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45965.814349768516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45965.814349768516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45965.814349768516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45965.814349768516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45965.814349768516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45965.814349768516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45965.814349768516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45965.814349768516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45965.814349768516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45965.814349768516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45965.814349768516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45965.814349768516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45965.814349768516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45965.814349768516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45965.814349768516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45965.814349768516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45965.814349768516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45965.814349768516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45965.814349768516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45965.814349768516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45965.814349768516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45965.814349768516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45965.814349768516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45965.814349768516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45965.814349768516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45965.814349768516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45965.814349768516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45965.814349768516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45965.814349768516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45965.814349768516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45965.814349768516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45965.814349768516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45965.814349768516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45965.814349768516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45965.814349768516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45965.814349768516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45965.814349768516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45965.814349768516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45965.814349768516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45965.814349768516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45965.814349768516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45965.814349768516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45965.814349768516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45965.814349768516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45965.814349768516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45965.814349768516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45965.814349768516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45965.814349768516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45965.814349768516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45965.814349768516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45965.814349768516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45965.814349768516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45965.814349768516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45965.814349768516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45965.814349768516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45965.814349768516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45965.814349768516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45965.814349768516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45965.814349768516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45965.814349768516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45965.814349768516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45965.814349768516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45965.814349768516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45965.814349768516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45965.814349768516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45965.814349768516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45965.814349768516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45965.814349768516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45965.814349768516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45965.814349768516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45965.814349768516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45965.814349768516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45965.814349768516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45965.814349768516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45965.814349768516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45965.814349768516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45965.814349768516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45965.814349768516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45965.814349768516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45965.814349768516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45965.814349768516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45965.814349768516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45965.814349768516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45965.814349768516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45965.814349768516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45965.814349768516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45965.814349768516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45965.814349768516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45965.814349768516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45965.814349768516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45965.814349768516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45965.814349768516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45965.814349768516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45965.814349768516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45965.814349768516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45965.814349768516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45965.814349768516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45965.814349768516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45965.814349768516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45965.814349768516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45965.814349768516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45965.814349768516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45965.814349768516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45965.814349768516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45965.814349768516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45965.814349768516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45965.814349768516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45965.814349768516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45965.814349768516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45965.814349768516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45965.814349768516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45965.814349768516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45965.814349768516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45965.814349768516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45965.814349768516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45965.814349768516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45965.814349768516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45965.814349768516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45965.814349768516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45965.814349768516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45965.814349768516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45965.814349768516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45965.814349768516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45965.814349768516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45965.814349768516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45965.814349768516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45965.814349768516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45965.814349768516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45965.814349768516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45965.814349768516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45965.814349768516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45965.814349768516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45965.814349768516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45965.814349768516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45965.814349768516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45965.814349768516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45965.814349768516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45965.814349768516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45965.814349768516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45965.814349768516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45965.814349768516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45965.814349768516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45965.814349768516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45965.814349768516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45965.814349768516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45965.814349768516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45965.814349768516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45965.814349768516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45965.814349768516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45965.814349768516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45965.814349768516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45965.814349768516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45965.814349768516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45965.814349768516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45965.814349768516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45965.814349768516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45965.814349768516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45965.814349768516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45965.814349768516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45965.814349768516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45965.814349768516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45965.814349768516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45965.814349768516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45965.814349768516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45965.814349768516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45965.814349768516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45965.814349768516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45965.814349768516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45965.814349768516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45965.814349768516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45965.814349768516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45965.814349768516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45965.814349768516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45965.814349768516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45965.814349768516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45965.814349768516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45965.814349768516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45965.814349768516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45965.814349768516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45965.814349768516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45965.814349768516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45965.814349768516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45965.814349768516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45965.814349768516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45965.814349768516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45965.814349768516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45965.814349768516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45965.814349768516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45965.814349768516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45965.814349768516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45965.814349768516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45965.814349768516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45965.814349768516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45965.814349768516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45965.814349768516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45965.814349768516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45965.814349768516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45965.814349768516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45965.814349768516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45965.814349768516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45965.814349768516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45965.814349768516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45965.814349768516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45965.814349768516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45965.814349768516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45965.814349768516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45965.814349768516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45965.814349768516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45965.814349768516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45965.814349768516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45965.814349768516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45965.814349768516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45965.814349768516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45965.814349768516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45965.814349768516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45965.814349768516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45965.814349768516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45965.814349768516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45965.814349768516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45965.814349768516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45965.814349768516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45965.814349768516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45965.814349768516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45965.814349768516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45965.814349768516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45965.814349768516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45965.814349768516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45965.814349768516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45965.814349768516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45965.814349768516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45965.814349768516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45965.814349768516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45965.814349768516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45965.814349768516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45965.814349768516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45965.814349768516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45965.814349768516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45965.814349768516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45965.814349768516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45965.814349768516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45965.814349768516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45965.814349768516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45965.814349768516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45965.814349768516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45965.814349768516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45965.814349768516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45965.814349768516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45965.814349768516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45965.814349768516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45965.814349768516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45965.814349768516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45965.814349768516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45965.814349768516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45965.814349768516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45965.814349768516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45965.814349768516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45965.814349768516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45965.814349768516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45965.814349768516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45965.814349768516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45965.814349768516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45965.814349768516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45965.814349768516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45965.814349768516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45965.814349768516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45965.814349768516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45965.814349768516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45965.814349768516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45965.814349768516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45965.814349768516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45965.814349768516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45965.814349768516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45965.814349768516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45965.814349768516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45965.814349768516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45965.814349768516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45965.814349768516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45965.814349768516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45965.814349768516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45965.814349768516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45965.814349768516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45965.814349768516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45965.814349768516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45965.814349768516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45965.814349768516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45965.814349768516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45965.814349768516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45965.814349768516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45965.814349768516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45965.814349768516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45965.814349768516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45965.814349768516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45965.814349768516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45965.814349768516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45965.814349768516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45965.814349768516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45965.814349768516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45965.814349768516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45965.814349768516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45965.814349768516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45965.814349768516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45965.814349768516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45965.814349768516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45965.814349768516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45965.814349768516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45965.814349768516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45965.814349768516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45965.814349768516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45965.814349768516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45965.814349768516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45965.814349768516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45965.814349768516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45965.814349768516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45965.814349768516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45965.814349768516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45965.814349768516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45965.814349768516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45965.814349768516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45965.814349768516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45965.814349768516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45965.814349768516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45965.814349768516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45965.814349768516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45965.814349768516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45965.814349768516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45965.814349768516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45965.814349768516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45965.814349768516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45965.814349768516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45965.814349768516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45965.814349768516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45965.814349768516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45965.814349768516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45965.814349768516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45965.814349768516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45965.814349768516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45965.814349768516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45965.814349768516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45965.814349768516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45965.814349768516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45965.814349768516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45965.814349768516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45965.814349768516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45965.814349768516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45965.814349768516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45965.814349768516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45965.814349768516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45965.814349768516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45965.814349768516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45965.814349768516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45965.814349768516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45965.814349768516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45965.814349768516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45965.814349768516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45965.814349768516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45965.814349768516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45965.814349768516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45965.814349768516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45965.814349768516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45965.814349768516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45965.814349768516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45965.814349768516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45965.814349768516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45965.814349768516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45965.814349768516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45965.814349768516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45965.814349768516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45965.814349768516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45965.814349768516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45965.814349768516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45965.814349768516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45965.814349768516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45965.814349768516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45965.814349768516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45965.814349768516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45965.814349768516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45965.814349768516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45965.814349768516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45965.814349768516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45965.814349768516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45965.814349768516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45965.814349768516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45965.814349768516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45965.814349768516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45965.814349768516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45965.814349768516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45965.814349768516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45965.814349768516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45965.814349768516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45965.814349768516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45965.814349768516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45965.814349768516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45965.814349768516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45965.814349768516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45965.814349768516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45965.814349768516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45965.814349768516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45965.814349768516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45965.814349768516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45965.814349768516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45965.814349768516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45965.814349768516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45965.814349768516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45965.814349768516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45965.814349768516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45965.814349768516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45965.814349768516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45965.814349768516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45965.814349768516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45965.814349768516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45965.814349768516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45965.814349768516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45965.814349768516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45965.814349768516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45965.814349768516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45965.814349768516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45965.814349768516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45965.814349768516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45965.814349768516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45965.814349768516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45965.814349768516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45965.814349768516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45965.814349768516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45965.814349768516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45965.814349768516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45965.814349768516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45965.814349768516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45965.814349768516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45965.814349768516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45965.814349768516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45965.814349768516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45965.814349768516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45965.814349768516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45965.814349768516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45965.814349768516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262.33363217591977</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3</v>
      </c>
      <c r="D3" s="93" t="s">
        <v>36120</v>
      </c>
      <c r="E3" s="97" t="s">
        <v>39021</v>
      </c>
      <c r="F3" s="98">
        <v>45965.688587962963</v>
      </c>
      <c r="G3" s="123">
        <f ca="1">IFERROR(NOW()-F3,"")</f>
        <v>0.12576180555333849</v>
      </c>
      <c r="H3" s="122">
        <v>45965.671840277777</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45965.814349768516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45965.814349768516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45965.814349768516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45965.814349768516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45965.814349768516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45965.814349768516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45965.814349768516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45965.814349768516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45965.814349768516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45965.814349768516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45965.814349768516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45965.814349768516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45965.814349768516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45965.814349768516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45965.814349768516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45965.814349768516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45965.814349768516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45965.814349768516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45965.814349768516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45965.814349768516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45965.814349768516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45965.814349768516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45965.814349768516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45965.814349768516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45965.814349768516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45965.814349768516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45965.814349768516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45965.814349768516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45965.814349768516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45965.814349768516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45965.814349768516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45965.814349768516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45965.814349768516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45965.814349768516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45965.814349768516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45965.814349768516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45965.814349768516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45965.814349768516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45965.814349768516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45965.814349768516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45965.814349768516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45965.814349768516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45965.814349768516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45965.814349768516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45965.814349768516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45965.814349768516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45965.814349768516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45965.814349768516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45965.814349768516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45965.814349768516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45965.814349768516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45965.814349768516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45965.814349768516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45965.814349768516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45965.814349768516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45965.814349768516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45965.814349768516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45965.814349768516</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45965.814349768516</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73.982289583327656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39024</v>
      </c>
      <c r="F3" s="38">
        <v>45926.188877314817</v>
      </c>
      <c r="G3" s="143">
        <f t="shared" ref="G3" ca="1" si="0">IFERROR(NOW()-F3,"")</f>
        <v>39.625472453699331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39024</v>
      </c>
      <c r="F4" s="152">
        <v>45948.661111111112</v>
      </c>
      <c r="G4" s="153">
        <f ca="1">IFERROR(NOW()-F4,"")</f>
        <v>17.153238657403563</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38341</v>
      </c>
      <c r="E5" s="151" t="s">
        <v>39021</v>
      </c>
      <c r="F5" s="152">
        <v>45965.779710648145</v>
      </c>
      <c r="G5" s="153">
        <f ca="1">IFERROR(NOW()-F5,"")</f>
        <v>3.4639120371139143E-2</v>
      </c>
      <c r="H5" s="152">
        <v>45965.773460648146</v>
      </c>
      <c r="I5" s="151" t="str">
        <f>IFERROR(VLOOKUP(D5,DB!A:F,6,0),"")</f>
        <v>SCECO</v>
      </c>
      <c r="J5" s="151" t="str">
        <f>IFERROR(VLOOKUP(D5,DB!A:G,7,0),"")</f>
        <v>Haj Removal</v>
      </c>
      <c r="K5" s="151" t="s">
        <v>39124</v>
      </c>
      <c r="L5" s="151" t="str">
        <f>IFERROR(VLOOKUP(D5,DB!A:I,9,0),"")</f>
        <v>Latis</v>
      </c>
    </row>
    <row r="6" spans="1:13" ht="15">
      <c r="A6" s="151" t="s">
        <v>39125</v>
      </c>
      <c r="B6" s="151" t="str">
        <f>IFERROR(VLOOKUP(D6,DB!A:K,11,0),"")</f>
        <v>R5</v>
      </c>
      <c r="C6" s="151">
        <v>1</v>
      </c>
      <c r="D6" s="151" t="s">
        <v>35295</v>
      </c>
      <c r="E6" s="151" t="s">
        <v>39021</v>
      </c>
      <c r="F6" s="152">
        <v>45965.802465277775</v>
      </c>
      <c r="G6" s="153">
        <f ca="1">IFERROR(NOW()-F6,"")</f>
        <v>1.1884490741067566E-2</v>
      </c>
      <c r="H6" s="152">
        <v>45965.770520833335</v>
      </c>
      <c r="I6" s="151" t="str">
        <f>IFERROR(VLOOKUP(D6,DB!A:F,6,0),"")</f>
        <v>Generator-SG</v>
      </c>
      <c r="J6" s="151" t="str">
        <f>IFERROR(VLOOKUP(D6,DB!A:G,7,0),"")</f>
        <v>Vandalized</v>
      </c>
      <c r="K6" s="151" t="s">
        <v>39126</v>
      </c>
      <c r="L6" s="151" t="str">
        <f>IFERROR(VLOOKUP(D6,DB!A:I,9,0),"")</f>
        <v>Latis</v>
      </c>
    </row>
    <row r="7" spans="1:13" ht="15">
      <c r="A7" s="151"/>
      <c r="B7" s="151" t="str">
        <f>IFERROR(VLOOKUP(D7,DB!A:K,11,0),"")</f>
        <v/>
      </c>
      <c r="C7" s="151"/>
      <c r="D7" s="151"/>
      <c r="E7" s="151"/>
      <c r="F7" s="152"/>
      <c r="G7" s="153">
        <f ca="1">IFERROR(NOW()-F7,"")</f>
        <v>45965.814349768516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45965.814349768516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45965.814349768516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45965.814349768516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45965.814349768516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45965.814349768516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45965.814349768516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45965.814349768516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45965.814349768516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45965.814349768516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45965.814349768516</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45965.814349768516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45965.814349768516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45965.814349768516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45965.814349768516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45965.814349768516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45965.814349768516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45965.814349768516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45965.814349768516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45965.814349768516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45965.814349768516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45965.814349768516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45965.814349768516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45965.814349768516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45965.814349768516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45965.814349768516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45965.814349768516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45965.814349768516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45965.814349768516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45965.814349768516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45965.814349768516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45965.814349768516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45965.814349768516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45965.814349768516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45965.814349768516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45965.814349768516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45965.814349768516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45965.814349768516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45965.814349768516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45965.814349768516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45965.814349768516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45965.814349768516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45965.814349768516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45965.814349768516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45965.814349768516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45965.814349768516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45965.814349768516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45965.814349768516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45965.814349768516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45965.814349768516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45965.814349768516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45965.814349768516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45965.814349768516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45965.814349768516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45965.814349768516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45965.814349768516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45965.814349768516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45965.814349768516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45965.814349768516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45965.814349768516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45965.814349768516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45965.814349768516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45965.814349768516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45965.814349768516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45965.814349768516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45965.814349768516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45965.814349768516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45965.814349768516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45965.814349768516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45965.814349768516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45965.814349768516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45965.814349768516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45965.814349768516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45965.814349768516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45965.814349768516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45965.814349768516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45965.814349768516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45965.814349768516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45965.814349768516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45965.814349768516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45965.814349768516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45965.814349768516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45965.814349768516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45965.814349768516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45965.814349768516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45965.814349768516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45965.814349768516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45965.814349768516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45965.814349768516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45965.814349768516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45965.814349768516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45965.814349768516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45965.814349768516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45965.814349768516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45965.814349768516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45965.814349768516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45965.814349768516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45965.814349768516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45965.814349768516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45965.814349768516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45965.814349768516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45965.814349768516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45965.814349768516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45965.814349768516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45965.814349768516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45965.814349768516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45965.814349768516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45965.814349768516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45965.814349768516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45965.814349768516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45965.814349768516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45965.814349768516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45965.814349768516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45965.814349768516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45965.814349768516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45965.814349768516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45965.814349768516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45965.814349768516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45965.814349768516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45965.814349768516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45965.814349768516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45965.814349768516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45965.814349768516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45965.814349768516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45965.814349768516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45965.814349768516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45965.814349768516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45965.814349768516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45965.814349768516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45965.814349768516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45965.814349768516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45965.814349768516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45965.814349768516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45965.814349768516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45965.814349768516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45965.814349768516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45965.814349768516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45965.814349768516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45965.814349768516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45965.814349768516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45965.814349768516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45965.814349768516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45965.814349768516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45965.814349768516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45965.814349768516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45965.814349768516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45965.814349768516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45965.814349768516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45965.814349768516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45965.814349768516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45965.814349768516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45965.814349768516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45965.814349768516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45965.814349768516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45965.814349768516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45965.814349768516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45965.814349768516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45965.814349768516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45965.814349768516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45965.814349768516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45965.814349768516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45965.814349768516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45965.814349768516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45965.814349768516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45965.814349768516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45965.814349768516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45965.814349768516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45965.814349768516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45965.814349768516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45965.814349768516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45965.814349768516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45965.814349768516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45965.814349768516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45965.814349768516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45965.814349768516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45965.814349768516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45965.814349768516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45965.814349768516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45965.814349768516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45965.814349768516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45965.814349768516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45965.814349768516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45965.814349768516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45965.814349768516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45965.814349768516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45965.814349768516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45965.814349768516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45965.814349768516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45965.814349768516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45965.814349768516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45965.814349768516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45965.814349768516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45965.814349768516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45965.814349768516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45965.814349768516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45965.814349768516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45965.814349768516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45965.814349768516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45965.814349768516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45965.814349768516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45965.814349768516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45965.814349768516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45965.814349768516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45965.814349768516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45965.814349768516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45965.814349768516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45965.814349768516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45965.814349768516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45965.814349768516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45965.814349768516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45965.814349768516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45965.814349768516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45965.814349768516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45965.814349768516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45965.814349768516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45965.814349768516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45965.814349768516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45965.814349768516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45965.814349768516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45965.814349768516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45965.814349768516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45965.814349768516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45965.814349768516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45965.814349768516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45965.814349768516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45965.814349768516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45965.814349768516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45965.814349768516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45965.814349768516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45965.814349768516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45965.814349768516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45965.814349768516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45965.814349768516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45965.814349768516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45965.814349768516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45965.814349768516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45965.814349768516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45965.814349768516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45965.814349768516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45965.814349768516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45965.814349768516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45965.814349768516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45965.814349768516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45965.814349768516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45965.814349768516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45965.814349768516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45965.814349768516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45965.814349768516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45965.814349768516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45965.814349768516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45965.814349768516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45965.814349768516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45965.814349768516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45965.814349768516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45965.814349768516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45965.814349768516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45965.814349768516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45965.814349768516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45965.814349768516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45965.814349768516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45965.814349768516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45965.814349768516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45965.814349768516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45965.814349768516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45965.814349768516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45965.814349768516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45965.814349768516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45965.814349768516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45965.814349768516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45965.814349768516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45965.814349768516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45965.814349768516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45965.814349768516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45965.814349768516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45965.814349768516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45965.814349768516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45965.814349768516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45965.814349768516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45965.814349768516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45965.814349768516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45965.814349768516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45965.814349768516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45965.814349768516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45965.814349768516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45965.814349768516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45965.814349768516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45965.814349768516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45965.814349768516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45965.814349768516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45965.814349768516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45965.814349768516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45965.814349768516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45965.814349768516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45965.814349768516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45965.814349768516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45965.814349768516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45965.814349768516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45965.814349768516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45965.814349768516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45965.814349768516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45965.814349768516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45965.814349768516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45965.814349768516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45965.814349768516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45965.814349768516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45965.814349768516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45965.814349768516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45965.814349768516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45965.814349768516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45965.814349768516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45965.814349768516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45965.814349768516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45965.814349768516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45965.814349768516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45965.814349768516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45965.814349768516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45965.814349768516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45965.814349768516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45965.814349768516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45965.814349768516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45965.814349768516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45965.814349768516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45965.814349768516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45965.814349768516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45965.814349768516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45965.814349768516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45965.814349768516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45965.814349768516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45965.814349768516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45965.814349768516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45965.814349768516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45965.814349768516</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7" ht="15"/>
    <row r="1259"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c r="B2" s="172" t="str">
        <f>IFERROR(VLOOKUP(D2,DB!A:K,11,0),"")</f>
        <v>R6</v>
      </c>
      <c r="C2" s="168">
        <v>1</v>
      </c>
      <c r="D2" s="172" t="s">
        <v>38995</v>
      </c>
      <c r="E2" s="102"/>
      <c r="F2" s="174"/>
      <c r="G2" s="115">
        <f ca="1">IFERROR(NOW()-F2,"-")</f>
        <v>45965.814349768516</v>
      </c>
      <c r="H2" s="174">
        <v>45965.794849537036</v>
      </c>
      <c r="I2" s="172" t="str">
        <f>IFERROR(VLOOKUP(D2,DB!A:F,6,0),"")</f>
        <v>Generator-SG</v>
      </c>
      <c r="J2" s="102" t="str">
        <f>IFERROR(VLOOKUP(D2,DB!A:G,7,0),"")</f>
        <v>Vandalized</v>
      </c>
      <c r="K2" s="169" t="s">
        <v>39127</v>
      </c>
      <c r="L2" s="175" t="str">
        <f>IFERROR(VLOOKUP(D2,DB!A:I,9,0),"")</f>
        <v>Latis</v>
      </c>
    </row>
    <row r="3" spans="1:16383" ht="31.5" customHeight="1">
      <c r="A3" s="171"/>
      <c r="B3" s="172" t="str">
        <f>IFERROR(VLOOKUP(D3,DB!A:K,11,0),"")</f>
        <v/>
      </c>
      <c r="C3" s="168"/>
      <c r="D3" s="170"/>
      <c r="E3" s="102"/>
      <c r="F3" s="174"/>
      <c r="G3" s="115">
        <f ca="1">IFERROR(NOW()-F3,"-")</f>
        <v>45965.814349768516</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45965.814349768516</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45965.814349768516</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45965.814349768516</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45965.814349768516</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45965.814349768516</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45965.814349768516</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45965.814349768516</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45965.814349768516</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45965.814349768516</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45965.814349768516</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45965.814349768516</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45965.814349768516</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45965.814349768516</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45965.814349768516</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45965.814349768516</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45965.814349768516</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45965.814349768516</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45965.814349768516</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45965.814349768516</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45965.814349768516</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45965.814349768516</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45965.814349768516</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45965.814349768516</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45965.814349768516</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45965.814349768516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45965.814349768516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45965.814349768516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45965.814349768516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45965.814349768516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45965.814349768516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45965.814349768516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45965.814349768516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45965.814349768516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45965.814349768516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45965.814349768516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45965.814349768516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45965.814349768516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45965.814349768516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45965.814349768516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45965.814349768516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45965.814349768516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45965.814349768516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45965.814349768516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45965.814349768516</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